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/>
  </bookViews>
  <sheets>
    <sheet name="3_trim" sheetId="2" r:id="rId1"/>
  </sheets>
  <calcPr calcId="162913"/>
</workbook>
</file>

<file path=xl/calcChain.xml><?xml version="1.0" encoding="utf-8"?>
<calcChain xmlns="http://schemas.openxmlformats.org/spreadsheetml/2006/main">
  <c r="C10" i="2" l="1"/>
  <c r="B10" i="2"/>
  <c r="C9" i="2"/>
  <c r="B9" i="2"/>
  <c r="C7" i="2"/>
  <c r="B7" i="2"/>
  <c r="C5" i="2"/>
  <c r="B5" i="2"/>
  <c r="C4" i="2"/>
  <c r="B4" i="2"/>
  <c r="C3" i="2"/>
  <c r="B3" i="2"/>
  <c r="E10" i="2" l="1"/>
  <c r="E9" i="2"/>
  <c r="E7" i="2"/>
  <c r="E5" i="2"/>
  <c r="E4" i="2"/>
  <c r="E3" i="2"/>
  <c r="E11" i="2" l="1"/>
</calcChain>
</file>

<file path=xl/sharedStrings.xml><?xml version="1.0" encoding="utf-8"?>
<sst xmlns="http://schemas.openxmlformats.org/spreadsheetml/2006/main" count="11" uniqueCount="11">
  <si>
    <t>oneri</t>
  </si>
  <si>
    <t>irap</t>
  </si>
  <si>
    <t>DIRIGENZA MED/VET</t>
  </si>
  <si>
    <t>DIRIGENZA NON MED SANIT</t>
  </si>
  <si>
    <t>COMPARTO SANITARIO</t>
  </si>
  <si>
    <t>COMPARTO TECNICO</t>
  </si>
  <si>
    <t>DIRIGENZA  AMMINISTR</t>
  </si>
  <si>
    <t>COMPARTO AMMINISTR</t>
  </si>
  <si>
    <t>competenze</t>
  </si>
  <si>
    <t>totali</t>
  </si>
  <si>
    <t>4°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</si>
</sst>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C14" sqref="C14"/>
    </sheetView>
  </sheetViews>
  <sheetFormatPr defaultRowHeight="15" x14ac:dyDescent="0.25"/>
  <cols>
    <col min="1" max="1" width="26" bestFit="1" customWidth="1"/>
    <col min="2" max="2" width="12.140625" bestFit="1" customWidth="1"/>
    <col min="3" max="4" width="10.5703125" bestFit="1" customWidth="1"/>
    <col min="5" max="5" width="12.140625" bestFit="1" customWidth="1"/>
  </cols>
  <sheetData>
    <row r="1" spans="1:5" x14ac:dyDescent="0.25">
      <c r="B1" s="3" t="s">
        <v>10</v>
      </c>
      <c r="C1" s="3"/>
      <c r="D1" s="3"/>
      <c r="E1" s="3"/>
    </row>
    <row r="2" spans="1:5" x14ac:dyDescent="0.25">
      <c r="B2" t="s">
        <v>8</v>
      </c>
      <c r="C2" t="s">
        <v>0</v>
      </c>
      <c r="D2" t="s">
        <v>1</v>
      </c>
      <c r="E2" t="s">
        <v>9</v>
      </c>
    </row>
    <row r="3" spans="1:5" x14ac:dyDescent="0.25">
      <c r="A3" t="s">
        <v>2</v>
      </c>
      <c r="B3" s="1">
        <f>1486058.75+170423.55+0</f>
        <v>1656482.3</v>
      </c>
      <c r="C3" s="1">
        <f>396480.47+40560.8+21699.92</f>
        <v>458741.18999999994</v>
      </c>
      <c r="D3" s="1">
        <v>140801</v>
      </c>
      <c r="E3" s="1">
        <f>SUM(B3:D3)</f>
        <v>2256024.4900000002</v>
      </c>
    </row>
    <row r="4" spans="1:5" x14ac:dyDescent="0.25">
      <c r="A4" t="s">
        <v>3</v>
      </c>
      <c r="B4" s="1">
        <f>142067.38+27819.81+0</f>
        <v>169887.19</v>
      </c>
      <c r="C4" s="1">
        <f>37903.58+6621.11+2225.52</f>
        <v>46750.21</v>
      </c>
      <c r="D4" s="1">
        <v>14440.41</v>
      </c>
      <c r="E4" s="1">
        <f>SUM(B4:D4)</f>
        <v>231077.81</v>
      </c>
    </row>
    <row r="5" spans="1:5" x14ac:dyDescent="0.25">
      <c r="A5" t="s">
        <v>4</v>
      </c>
      <c r="B5" s="1">
        <f>450463.27+57399.71+6544.44</f>
        <v>514407.42000000004</v>
      </c>
      <c r="C5" s="1">
        <f>120183.6+13661.13+6653.01</f>
        <v>140497.74000000002</v>
      </c>
      <c r="D5" s="1">
        <v>43168.35</v>
      </c>
      <c r="E5" s="1">
        <f>SUM(B5:D5)</f>
        <v>698073.51</v>
      </c>
    </row>
    <row r="6" spans="1:5" x14ac:dyDescent="0.25">
      <c r="B6" s="1"/>
      <c r="C6" s="1"/>
      <c r="D6" s="1"/>
      <c r="E6" s="1"/>
    </row>
    <row r="7" spans="1:5" x14ac:dyDescent="0.25">
      <c r="A7" t="s">
        <v>5</v>
      </c>
      <c r="B7" s="1">
        <f>718229.47+80948.31+2285.52</f>
        <v>801463.3</v>
      </c>
      <c r="C7" s="1">
        <f>191623.62+19265.7+10469.23</f>
        <v>221358.55000000002</v>
      </c>
      <c r="D7" s="1">
        <v>67930.11</v>
      </c>
      <c r="E7" s="1">
        <f>SUM(B7:D7)</f>
        <v>1090751.9600000002</v>
      </c>
    </row>
    <row r="8" spans="1:5" x14ac:dyDescent="0.25">
      <c r="B8" s="1"/>
      <c r="C8" s="1"/>
      <c r="D8" s="1"/>
      <c r="E8" s="1"/>
    </row>
    <row r="9" spans="1:5" x14ac:dyDescent="0.25">
      <c r="A9" t="s">
        <v>6</v>
      </c>
      <c r="B9" s="1">
        <f>187629.14+8134.87+0</f>
        <v>195764.01</v>
      </c>
      <c r="C9" s="1">
        <f>50059.45+1936.1+2564.51</f>
        <v>54560.06</v>
      </c>
      <c r="D9" s="1">
        <v>16639.939999999999</v>
      </c>
      <c r="E9" s="1">
        <f>SUM(B9:D9)</f>
        <v>266964.01</v>
      </c>
    </row>
    <row r="10" spans="1:5" x14ac:dyDescent="0.25">
      <c r="A10" t="s">
        <v>7</v>
      </c>
      <c r="B10" s="1">
        <f>161540.64+16189.66+508.8</f>
        <v>178239.1</v>
      </c>
      <c r="C10" s="1">
        <f>43099.04+3853.14+2328.27</f>
        <v>49280.45</v>
      </c>
      <c r="D10" s="1">
        <v>15107.08</v>
      </c>
      <c r="E10" s="1">
        <f>SUM(B10:D10)</f>
        <v>242626.62999999998</v>
      </c>
    </row>
    <row r="11" spans="1:5" x14ac:dyDescent="0.25">
      <c r="B11" s="1"/>
      <c r="C11" s="1"/>
      <c r="D11" s="1"/>
      <c r="E11" s="2">
        <f>SUM(E3:E10)</f>
        <v>4785518.41</v>
      </c>
    </row>
  </sheetData>
  <mergeCells count="1">
    <mergeCell ref="B1:E1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3_trim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2020-01-22T11:06:55Z</dcterms:modified>
</cp:coreProperties>
</file>