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1_trim" sheetId="2" r:id="rId1"/>
  </sheets>
  <calcPr calcId="162913"/>
</workbook>
</file>

<file path=xl/calcChain.xml><?xml version="1.0" encoding="utf-8"?>
<calcChain xmlns="http://schemas.openxmlformats.org/spreadsheetml/2006/main">
  <c r="C10" i="2" l="1"/>
  <c r="B10" i="2"/>
  <c r="C9" i="2"/>
  <c r="B9" i="2"/>
  <c r="C7" i="2"/>
  <c r="B7" i="2"/>
  <c r="C5" i="2"/>
  <c r="B5" i="2"/>
  <c r="C4" i="2"/>
  <c r="B4" i="2"/>
  <c r="C3" i="2"/>
  <c r="B3" i="2"/>
  <c r="E10" i="2" l="1"/>
  <c r="E9" i="2"/>
  <c r="E7" i="2"/>
  <c r="E5" i="2"/>
  <c r="E4" i="2"/>
  <c r="E3" i="2"/>
  <c r="E11" i="2" l="1"/>
</calcChain>
</file>

<file path=xl/sharedStrings.xml><?xml version="1.0" encoding="utf-8"?>
<sst xmlns="http://schemas.openxmlformats.org/spreadsheetml/2006/main" count="11" uniqueCount="11">
  <si>
    <t>oneri</t>
  </si>
  <si>
    <t>irap</t>
  </si>
  <si>
    <t>DIRIGENZA MED/VET</t>
  </si>
  <si>
    <t>DIRIGENZA NON MED SANIT</t>
  </si>
  <si>
    <t>COMPARTO SANITARIO</t>
  </si>
  <si>
    <t>COMPARTO TECNICO</t>
  </si>
  <si>
    <t>DIRIGENZA  AMMINISTR</t>
  </si>
  <si>
    <t>COMPARTO AMMINISTR</t>
  </si>
  <si>
    <t>competenze</t>
  </si>
  <si>
    <t>totali</t>
  </si>
  <si>
    <t>2°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</si>
</sst>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/>
  </sheetViews>
  <sheetFormatPr defaultRowHeight="15" x14ac:dyDescent="0.25"/>
  <cols>
    <col min="1" max="1" width="26" bestFit="1" customWidth="1"/>
    <col min="2" max="2" width="12.140625" bestFit="1" customWidth="1"/>
    <col min="3" max="3" width="10.5703125" bestFit="1" customWidth="1"/>
    <col min="4" max="4" width="9.5703125" bestFit="1" customWidth="1"/>
    <col min="5" max="5" width="12.140625" bestFit="1" customWidth="1"/>
  </cols>
  <sheetData>
    <row r="1" spans="1:5" x14ac:dyDescent="0.25">
      <c r="B1" s="3" t="s">
        <v>10</v>
      </c>
      <c r="C1" s="3"/>
      <c r="D1" s="3"/>
      <c r="E1" s="3"/>
    </row>
    <row r="2" spans="1:5" x14ac:dyDescent="0.25">
      <c r="B2" t="s">
        <v>8</v>
      </c>
      <c r="C2" t="s">
        <v>0</v>
      </c>
      <c r="D2" t="s">
        <v>1</v>
      </c>
      <c r="E2" t="s">
        <v>9</v>
      </c>
    </row>
    <row r="3" spans="1:5" x14ac:dyDescent="0.25">
      <c r="A3" t="s">
        <v>2</v>
      </c>
      <c r="B3" s="1">
        <f>710824.67+85211.79+0</f>
        <v>796036.46000000008</v>
      </c>
      <c r="C3" s="1">
        <f>189648.02+20280.41+10428.08</f>
        <v>220356.50999999998</v>
      </c>
      <c r="D3" s="1">
        <v>67663.100000000006</v>
      </c>
      <c r="E3" s="1">
        <f>SUM(B3:D3)</f>
        <v>1084056.07</v>
      </c>
    </row>
    <row r="4" spans="1:5" x14ac:dyDescent="0.25">
      <c r="A4" t="s">
        <v>3</v>
      </c>
      <c r="B4" s="1">
        <f>80915.73+13909.92+0</f>
        <v>94825.65</v>
      </c>
      <c r="C4" s="1">
        <f>21588.32+3310.56+1242.22</f>
        <v>26141.100000000002</v>
      </c>
      <c r="D4" s="1">
        <v>8060.18</v>
      </c>
      <c r="E4" s="1">
        <f>SUM(B4:D4)</f>
        <v>129026.93</v>
      </c>
    </row>
    <row r="5" spans="1:5" x14ac:dyDescent="0.25">
      <c r="A5" t="s">
        <v>4</v>
      </c>
      <c r="B5" s="1">
        <f>234162.86+28701.83+3843</f>
        <v>266707.69</v>
      </c>
      <c r="C5" s="1">
        <f>62474.65+6831.04+3443.53</f>
        <v>72749.22</v>
      </c>
      <c r="D5" s="1">
        <v>22343.5</v>
      </c>
      <c r="E5" s="1">
        <f>SUM(B5:D5)</f>
        <v>361800.41000000003</v>
      </c>
    </row>
    <row r="6" spans="1:5" x14ac:dyDescent="0.25">
      <c r="B6" s="1"/>
      <c r="C6" s="1"/>
      <c r="D6" s="1"/>
      <c r="E6" s="1"/>
    </row>
    <row r="7" spans="1:5" x14ac:dyDescent="0.25">
      <c r="A7" t="s">
        <v>5</v>
      </c>
      <c r="B7" s="1">
        <f>417739.07+40476.93+879.71</f>
        <v>459095.71</v>
      </c>
      <c r="C7" s="1">
        <f>111452.78+9633.51+6002.63</f>
        <v>127088.92</v>
      </c>
      <c r="D7" s="1">
        <v>38948.36</v>
      </c>
      <c r="E7" s="1">
        <f>SUM(B7:D7)</f>
        <v>625132.99</v>
      </c>
    </row>
    <row r="8" spans="1:5" x14ac:dyDescent="0.25">
      <c r="B8" s="1"/>
      <c r="C8" s="1"/>
      <c r="D8" s="1"/>
      <c r="E8" s="1"/>
    </row>
    <row r="9" spans="1:5" x14ac:dyDescent="0.25">
      <c r="A9" t="s">
        <v>6</v>
      </c>
      <c r="B9" s="1">
        <f>94747.53+4067.44+0</f>
        <v>98814.97</v>
      </c>
      <c r="C9" s="1">
        <f>25278.64+968.05+1294.48</f>
        <v>27541.17</v>
      </c>
      <c r="D9" s="1">
        <v>8399.27</v>
      </c>
      <c r="E9" s="1">
        <f>SUM(B9:D9)</f>
        <v>134755.41</v>
      </c>
    </row>
    <row r="10" spans="1:5" x14ac:dyDescent="0.25">
      <c r="A10" t="s">
        <v>7</v>
      </c>
      <c r="B10" s="1">
        <f>86699.82+8095.39+508.8</f>
        <v>95304.010000000009</v>
      </c>
      <c r="C10" s="1">
        <f>23131.51+1926.7+1241.82</f>
        <v>26300.03</v>
      </c>
      <c r="D10" s="1">
        <v>8057.59</v>
      </c>
      <c r="E10" s="1">
        <f>SUM(B10:D10)</f>
        <v>129661.63</v>
      </c>
    </row>
    <row r="11" spans="1:5" x14ac:dyDescent="0.25">
      <c r="B11" s="1"/>
      <c r="C11" s="1"/>
      <c r="D11" s="1"/>
      <c r="E11" s="2">
        <f>SUM(E3:E10)</f>
        <v>2464433.4400000004</v>
      </c>
    </row>
  </sheetData>
  <mergeCells count="1">
    <mergeCell ref="B1:E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1_trim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2019-07-18T05:58:49Z</dcterms:modified>
</cp:coreProperties>
</file>