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<sst xmlns="http://schemas.openxmlformats.org/spreadsheetml/2006/main" count="198" uniqueCount="176">
  <si>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</si>
  <si>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</si>
  <si>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</si>
  <si>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</si>
  <si>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</si>
  <si>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</si>
  <si>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</si>
  <si>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</si>
  <si>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</si>
  <si>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</si>
  <si>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</si>
  <si>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</si>
  <si>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</si>
  <si>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</si>
  <si>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</si>
  <si>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</si>
  <si>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</si>
  <si>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</si>
  <si>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</si>
  <si>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</si>
  <si>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</si>
  <si>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</si>
  <si>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</si>
  <si>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</si>
  <si>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</si>
  <si>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</si>
  <si>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</si>
  <si>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</si>
  <si>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</si>
  <si>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</si>
  <si>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</si>
  <si>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</si>
  <si>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</si>
  <si>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</si>
  <si>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</si>
  <si>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</si>
  <si>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</si>
  <si>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</si>
  <si>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</si>
  <si>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</si>
  <si>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</si>
  <si>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</si>
  <si>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</si>
  <si>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</si>
  <si>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</si>
  <si>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</si>
  <si>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</si>
  <si>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</si>
  <si>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</si>
  <si>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</si>
  <si>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</si>
  <si>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</si>
  <si>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</si>
  <si>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</si>
  <si>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</si>
  <si>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</si>
  <si>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</si>
  <si>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</si>
  <si>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</si>
  <si>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</si>
  <si>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</si>
  <si>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</si>
  <si>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</si>
  <si>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</si>
  <si>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</si>
  <si>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</si>
  <si>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</si>
  <si>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</si>
  <si>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</si>
  <si>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</si>
  <si>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</si>
  <si>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</si>
  <si>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</si>
  <si>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</si>
  <si>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</si>
  <si>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</si>
  <si>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</si>
  <si>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</si>
  <si>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</si>
  <si>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</si>
  <si>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</si>
  <si>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</si>
  <si>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</si>
  <si>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</si>
  <si>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</si>
  <si>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</si>
  <si>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</si>
  <si>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</si>
  <si>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</si>
  <si>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</si>
  <si>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</si>
  <si>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</si>
  <si>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</si>
  <si>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</si>
  <si>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</si>
  <si>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</si>
  <si>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</si>
  <si>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</si>
  <si>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</si>
  <si>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</si>
  <si>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</si>
  <si>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</si>
  <si>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</si>
  <si>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</si>
  <si>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</si>
  <si>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</si>
  <si>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</si>
  <si>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</si>
  <si>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</si>
  <si>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</si>
  <si>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</si>
  <si>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</si>
  <si>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</si>
  <si>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</si>
  <si>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</si>
  <si>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</si>
  <si>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</si>
  <si>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</si>
  <si>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</si>
  <si>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</si>
  <si>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</si>
  <si>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</si>
  <si>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</si>
  <si>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</si>
  <si>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</si>
  <si>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</si>
  <si>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</si>
  <si>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</si>
  <si>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</si>
  <si>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</si>
  <si>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</si>
  <si>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</si>
  <si>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</si>
  <si>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</si>
  <si>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</si>
  <si>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</si>
  <si>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</si>
  <si>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</si>
  <si>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</si>
  <si>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</si>
  <si>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</si>
  <si>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</si>
  <si>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</si>
  <si>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</si>
  <si>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</si>
  <si>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</si>
  <si>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</si>
  <si>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</si>
  <si>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</si>
  <si>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</si>
  <si>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</si>
  <si>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</si>
  <si>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</si>
  <si>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</si>
  <si>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</si>
  <si>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</si>
  <si>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</si>
  <si>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</si>
  <si>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</si>
  <si>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</si>
  <si>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</si>
  <si>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</si>
  <si>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</si>
  <si>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</si>
  <si>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</si>
  <si>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</si>
  <si>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</si>
  <si>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</si>
  <si>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</si>
  <si>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</si>
  <si>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</si>
  <si>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</si>
  <si>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</si>
  <si>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</si>
  <si>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</si>
  <si>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Ottobre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</si>
</sst>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50</v>
      </c>
      <c r="E7" s="12">
        <v>29</v>
      </c>
      <c r="F7" s="13">
        <f>IF(D7&gt;0,E7/D7,"")</f>
        <v>0.57999999999999996</v>
      </c>
      <c r="G7" s="14">
        <v>20.36</v>
      </c>
      <c r="H7" s="41">
        <v>95</v>
      </c>
      <c r="I7" s="41">
        <v>41</v>
      </c>
      <c r="J7" s="13">
        <f>IF(H7&gt;0,I7/H7,"")</f>
        <v>0.43157894736842106</v>
      </c>
      <c r="K7" s="16">
        <v>64.452631578947361</v>
      </c>
      <c r="L7" s="17">
        <v>152</v>
      </c>
      <c r="M7" s="17">
        <v>142</v>
      </c>
      <c r="N7" s="13">
        <f>IF(L7&gt;0,M7/L7,"")</f>
        <v>0.93421052631578949</v>
      </c>
      <c r="O7" s="18">
        <v>68.138157894736835</v>
      </c>
      <c r="P7" s="49">
        <v>287</v>
      </c>
      <c r="Q7" s="44">
        <v>49.930313588850176</v>
      </c>
      <c r="R7" s="6">
        <v>233</v>
      </c>
      <c r="S7" s="44">
        <v>10.639484978540773</v>
      </c>
      <c r="T7" s="45">
        <f>+D7+H7+L7+P7+R7</f>
        <v>817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1</v>
      </c>
      <c r="E8" s="19">
        <v>0</v>
      </c>
      <c r="F8" s="13">
        <f t="shared" ref="F8:F71" si="0">IF(D8&gt;0,E8/D8,"")</f>
        <v>0</v>
      </c>
      <c r="G8" s="20">
        <v>42</v>
      </c>
      <c r="H8" s="17">
        <v>2</v>
      </c>
      <c r="I8" s="17">
        <v>2</v>
      </c>
      <c r="J8" s="13">
        <f t="shared" ref="J8:J71" si="1">IF(H8&gt;0,I8/H8,"")</f>
        <v>1</v>
      </c>
      <c r="K8" s="18">
        <v>3</v>
      </c>
      <c r="L8" s="17">
        <v>5</v>
      </c>
      <c r="M8" s="17">
        <v>5</v>
      </c>
      <c r="N8" s="13">
        <f t="shared" ref="N8:N71" si="2">IF(L8&gt;0,M8/L8,"")</f>
        <v>1</v>
      </c>
      <c r="O8" s="18">
        <v>26</v>
      </c>
      <c r="P8" s="49">
        <v>11</v>
      </c>
      <c r="Q8" s="44">
        <v>96.63636363636364</v>
      </c>
      <c r="R8" s="6"/>
      <c r="S8" s="44"/>
      <c r="T8" s="45">
        <f t="shared" ref="T8:T71" si="3">+D8+H8+L8+P8+R8</f>
        <v>19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17</v>
      </c>
      <c r="E9" s="19">
        <v>7</v>
      </c>
      <c r="F9" s="13">
        <f t="shared" si="0"/>
        <v>0.41176470588235292</v>
      </c>
      <c r="G9" s="20">
        <v>10.235294117647058</v>
      </c>
      <c r="H9" s="17">
        <v>46</v>
      </c>
      <c r="I9" s="17">
        <v>38</v>
      </c>
      <c r="J9" s="13">
        <f t="shared" si="1"/>
        <v>0.82608695652173914</v>
      </c>
      <c r="K9" s="18">
        <v>15.413043478260869</v>
      </c>
      <c r="L9" s="17">
        <v>27</v>
      </c>
      <c r="M9" s="17">
        <v>26</v>
      </c>
      <c r="N9" s="13">
        <f t="shared" si="2"/>
        <v>0.96296296296296291</v>
      </c>
      <c r="O9" s="18">
        <v>29.333333333333332</v>
      </c>
      <c r="P9" s="49">
        <v>627</v>
      </c>
      <c r="Q9" s="44">
        <v>88.717703349282303</v>
      </c>
      <c r="R9" s="6">
        <v>2</v>
      </c>
      <c r="S9" s="44">
        <v>4.5</v>
      </c>
      <c r="T9" s="45">
        <f t="shared" si="3"/>
        <v>719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48</v>
      </c>
      <c r="E10" s="19">
        <v>22</v>
      </c>
      <c r="F10" s="13">
        <f t="shared" si="0"/>
        <v>0.45833333333333331</v>
      </c>
      <c r="G10" s="20">
        <v>25.541666666666668</v>
      </c>
      <c r="H10" s="17">
        <v>71</v>
      </c>
      <c r="I10" s="17">
        <v>38</v>
      </c>
      <c r="J10" s="13">
        <f t="shared" si="1"/>
        <v>0.53521126760563376</v>
      </c>
      <c r="K10" s="18">
        <v>42.183098591549296</v>
      </c>
      <c r="L10" s="17">
        <v>75</v>
      </c>
      <c r="M10" s="17">
        <v>74</v>
      </c>
      <c r="N10" s="13">
        <f t="shared" si="2"/>
        <v>0.98666666666666669</v>
      </c>
      <c r="O10" s="18">
        <v>29.453333333333333</v>
      </c>
      <c r="P10" s="49">
        <v>303</v>
      </c>
      <c r="Q10" s="44">
        <v>43.897689768976896</v>
      </c>
      <c r="R10" s="6">
        <v>8</v>
      </c>
      <c r="S10" s="44">
        <v>65.25</v>
      </c>
      <c r="T10" s="45">
        <f t="shared" si="3"/>
        <v>505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106</v>
      </c>
      <c r="E11" s="19">
        <v>69</v>
      </c>
      <c r="F11" s="13">
        <f t="shared" si="0"/>
        <v>0.65094339622641506</v>
      </c>
      <c r="G11" s="20">
        <v>13.330188679245284</v>
      </c>
      <c r="H11" s="17">
        <v>278</v>
      </c>
      <c r="I11" s="17">
        <v>169</v>
      </c>
      <c r="J11" s="13">
        <f t="shared" si="1"/>
        <v>0.6079136690647482</v>
      </c>
      <c r="K11" s="18">
        <v>35.557553956834532</v>
      </c>
      <c r="L11" s="17">
        <v>318</v>
      </c>
      <c r="M11" s="17">
        <v>311</v>
      </c>
      <c r="N11" s="13">
        <f t="shared" si="2"/>
        <v>0.9779874213836478</v>
      </c>
      <c r="O11" s="18">
        <v>33.072327044025158</v>
      </c>
      <c r="P11" s="49">
        <v>399</v>
      </c>
      <c r="Q11" s="44">
        <v>56.343358395989974</v>
      </c>
      <c r="R11" s="6">
        <v>59</v>
      </c>
      <c r="S11" s="44">
        <v>66.627118644067792</v>
      </c>
      <c r="T11" s="45">
        <f t="shared" si="3"/>
        <v>1160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62</v>
      </c>
      <c r="E12" s="19">
        <v>32</v>
      </c>
      <c r="F12" s="13">
        <f t="shared" si="0"/>
        <v>0.5161290322580645</v>
      </c>
      <c r="G12" s="20">
        <v>25.43548387096774</v>
      </c>
      <c r="H12" s="17">
        <v>112</v>
      </c>
      <c r="I12" s="17">
        <v>59</v>
      </c>
      <c r="J12" s="13">
        <f t="shared" si="1"/>
        <v>0.5267857142857143</v>
      </c>
      <c r="K12" s="18">
        <v>46.348214285714285</v>
      </c>
      <c r="L12" s="17">
        <v>60</v>
      </c>
      <c r="M12" s="17">
        <v>59</v>
      </c>
      <c r="N12" s="13">
        <f t="shared" si="2"/>
        <v>0.98333333333333328</v>
      </c>
      <c r="O12" s="18">
        <v>22.366666666666667</v>
      </c>
      <c r="P12" s="49">
        <v>1217</v>
      </c>
      <c r="Q12" s="44">
        <v>28.952341824157767</v>
      </c>
      <c r="R12" s="6">
        <v>50</v>
      </c>
      <c r="S12" s="44">
        <v>38.42</v>
      </c>
      <c r="T12" s="45">
        <f t="shared" si="3"/>
        <v>1501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73</v>
      </c>
      <c r="E13" s="19">
        <v>65</v>
      </c>
      <c r="F13" s="13">
        <f t="shared" si="0"/>
        <v>0.8904109589041096</v>
      </c>
      <c r="G13" s="20">
        <v>4.5205479452054798</v>
      </c>
      <c r="H13" s="17">
        <v>85</v>
      </c>
      <c r="I13" s="17">
        <v>55</v>
      </c>
      <c r="J13" s="13">
        <f t="shared" si="1"/>
        <v>0.6470588235294118</v>
      </c>
      <c r="K13" s="18">
        <v>32.682352941176468</v>
      </c>
      <c r="L13" s="17">
        <v>358</v>
      </c>
      <c r="M13" s="17">
        <v>353</v>
      </c>
      <c r="N13" s="13">
        <f t="shared" si="2"/>
        <v>0.98603351955307261</v>
      </c>
      <c r="O13" s="18">
        <v>12.494413407821229</v>
      </c>
      <c r="P13" s="49">
        <v>261</v>
      </c>
      <c r="Q13" s="44">
        <v>29.773946360153257</v>
      </c>
      <c r="R13" s="6">
        <v>77</v>
      </c>
      <c r="S13" s="44">
        <v>31.168831168831169</v>
      </c>
      <c r="T13" s="45">
        <f t="shared" si="3"/>
        <v>854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110</v>
      </c>
      <c r="E14" s="12">
        <v>68</v>
      </c>
      <c r="F14" s="13">
        <f t="shared" si="0"/>
        <v>0.61818181818181817</v>
      </c>
      <c r="G14" s="14">
        <v>14.245454545454546</v>
      </c>
      <c r="H14" s="41">
        <v>206</v>
      </c>
      <c r="I14" s="41">
        <v>125</v>
      </c>
      <c r="J14" s="13">
        <f t="shared" si="1"/>
        <v>0.60679611650485432</v>
      </c>
      <c r="K14" s="16">
        <v>33.524271844660191</v>
      </c>
      <c r="L14" s="17">
        <v>136</v>
      </c>
      <c r="M14" s="17">
        <v>136</v>
      </c>
      <c r="N14" s="13">
        <f t="shared" si="2"/>
        <v>1</v>
      </c>
      <c r="O14" s="18">
        <v>28.669117647058822</v>
      </c>
      <c r="P14" s="49">
        <v>344</v>
      </c>
      <c r="Q14" s="44">
        <v>20.50872093023256</v>
      </c>
      <c r="R14" s="6">
        <v>21</v>
      </c>
      <c r="S14" s="44">
        <v>50.61904761904762</v>
      </c>
      <c r="T14" s="45">
        <f t="shared" si="3"/>
        <v>817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24</v>
      </c>
      <c r="E15" s="12">
        <v>14</v>
      </c>
      <c r="F15" s="13">
        <f t="shared" si="0"/>
        <v>0.58333333333333337</v>
      </c>
      <c r="G15" s="14">
        <v>21.083333333333332</v>
      </c>
      <c r="H15" s="41">
        <v>25</v>
      </c>
      <c r="I15" s="41">
        <v>12</v>
      </c>
      <c r="J15" s="13">
        <f t="shared" si="1"/>
        <v>0.48</v>
      </c>
      <c r="K15" s="16">
        <v>57.28</v>
      </c>
      <c r="L15" s="17">
        <v>38</v>
      </c>
      <c r="M15" s="17">
        <v>34</v>
      </c>
      <c r="N15" s="13">
        <f t="shared" si="2"/>
        <v>0.89473684210526316</v>
      </c>
      <c r="O15" s="18">
        <v>75.15789473684211</v>
      </c>
      <c r="P15" s="49">
        <v>172</v>
      </c>
      <c r="Q15" s="44">
        <v>55.017441860465119</v>
      </c>
      <c r="R15" s="6">
        <v>118</v>
      </c>
      <c r="S15" s="44">
        <v>7.4915254237288131</v>
      </c>
      <c r="T15" s="45">
        <f t="shared" si="3"/>
        <v>377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94</v>
      </c>
      <c r="E16" s="12">
        <v>55</v>
      </c>
      <c r="F16" s="13">
        <f t="shared" si="0"/>
        <v>0.58510638297872342</v>
      </c>
      <c r="G16" s="14">
        <v>16.308510638297872</v>
      </c>
      <c r="H16" s="41">
        <v>189</v>
      </c>
      <c r="I16" s="41">
        <v>84</v>
      </c>
      <c r="J16" s="13">
        <f t="shared" si="1"/>
        <v>0.44444444444444442</v>
      </c>
      <c r="K16" s="16">
        <v>47.761904761904759</v>
      </c>
      <c r="L16" s="17">
        <v>249</v>
      </c>
      <c r="M16" s="17">
        <v>222</v>
      </c>
      <c r="N16" s="13">
        <f t="shared" si="2"/>
        <v>0.89156626506024095</v>
      </c>
      <c r="O16" s="18">
        <v>79.156626506024097</v>
      </c>
      <c r="P16" s="49">
        <v>940</v>
      </c>
      <c r="Q16" s="44">
        <v>113.56170212765957</v>
      </c>
      <c r="R16" s="6">
        <v>40</v>
      </c>
      <c r="S16" s="44">
        <v>227.52500000000001</v>
      </c>
      <c r="T16" s="45">
        <f t="shared" si="3"/>
        <v>1512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26</v>
      </c>
      <c r="E17" s="12">
        <v>18</v>
      </c>
      <c r="F17" s="13">
        <f t="shared" si="0"/>
        <v>0.69230769230769229</v>
      </c>
      <c r="G17" s="14">
        <v>8.3461538461538467</v>
      </c>
      <c r="H17" s="41">
        <v>179</v>
      </c>
      <c r="I17" s="41">
        <v>150</v>
      </c>
      <c r="J17" s="13">
        <f t="shared" si="1"/>
        <v>0.83798882681564246</v>
      </c>
      <c r="K17" s="16">
        <v>19.195530726256983</v>
      </c>
      <c r="L17" s="15">
        <v>214</v>
      </c>
      <c r="M17" s="15">
        <v>212</v>
      </c>
      <c r="N17" s="13">
        <f t="shared" si="2"/>
        <v>0.99065420560747663</v>
      </c>
      <c r="O17" s="50">
        <v>14.878504672897197</v>
      </c>
      <c r="P17" s="49">
        <v>195</v>
      </c>
      <c r="Q17" s="44">
        <v>34.328205128205127</v>
      </c>
      <c r="R17" s="6">
        <v>24</v>
      </c>
      <c r="S17" s="44">
        <v>5.583333333333333</v>
      </c>
      <c r="T17" s="45">
        <f t="shared" si="3"/>
        <v>638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7</v>
      </c>
      <c r="E18" s="19">
        <v>1</v>
      </c>
      <c r="F18" s="13">
        <f t="shared" si="0"/>
        <v>0.14285714285714285</v>
      </c>
      <c r="G18" s="20">
        <v>40</v>
      </c>
      <c r="H18" s="17">
        <v>8</v>
      </c>
      <c r="I18" s="17">
        <v>3</v>
      </c>
      <c r="J18" s="13">
        <f t="shared" si="1"/>
        <v>0.375</v>
      </c>
      <c r="K18" s="18">
        <v>40.25</v>
      </c>
      <c r="L18" s="17">
        <v>14</v>
      </c>
      <c r="M18" s="17">
        <v>13</v>
      </c>
      <c r="N18" s="13">
        <f t="shared" si="2"/>
        <v>0.9285714285714286</v>
      </c>
      <c r="O18" s="18">
        <v>39.571428571428569</v>
      </c>
      <c r="P18" s="49">
        <v>96</v>
      </c>
      <c r="Q18" s="44">
        <v>52.3125</v>
      </c>
      <c r="R18" s="6">
        <v>18</v>
      </c>
      <c r="S18" s="44">
        <v>0</v>
      </c>
      <c r="T18" s="45">
        <f t="shared" si="3"/>
        <v>143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27</v>
      </c>
      <c r="E19" s="12">
        <v>23</v>
      </c>
      <c r="F19" s="13">
        <f t="shared" si="0"/>
        <v>0.85185185185185186</v>
      </c>
      <c r="G19" s="14">
        <v>3.7037037037037037</v>
      </c>
      <c r="H19" s="41">
        <v>9</v>
      </c>
      <c r="I19" s="41">
        <v>8</v>
      </c>
      <c r="J19" s="13">
        <f t="shared" si="1"/>
        <v>0.88888888888888884</v>
      </c>
      <c r="K19" s="16">
        <v>10.888888888888889</v>
      </c>
      <c r="L19" s="17">
        <v>36</v>
      </c>
      <c r="M19" s="17">
        <v>36</v>
      </c>
      <c r="N19" s="13">
        <f t="shared" si="2"/>
        <v>1</v>
      </c>
      <c r="O19" s="18">
        <v>4.333333333333333</v>
      </c>
      <c r="P19" s="49">
        <v>701</v>
      </c>
      <c r="Q19" s="44">
        <v>133.32667617689015</v>
      </c>
      <c r="R19" s="6">
        <v>1</v>
      </c>
      <c r="S19" s="44">
        <v>3</v>
      </c>
      <c r="T19" s="45">
        <f t="shared" si="3"/>
        <v>774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23</v>
      </c>
      <c r="E20" s="19">
        <v>19</v>
      </c>
      <c r="F20" s="13">
        <f t="shared" si="0"/>
        <v>0.82608695652173914</v>
      </c>
      <c r="G20" s="20">
        <v>6.3913043478260869</v>
      </c>
      <c r="H20" s="17">
        <v>34</v>
      </c>
      <c r="I20" s="17">
        <v>16</v>
      </c>
      <c r="J20" s="13">
        <f t="shared" si="1"/>
        <v>0.47058823529411764</v>
      </c>
      <c r="K20" s="18">
        <v>71.32352941176471</v>
      </c>
      <c r="L20" s="17">
        <v>44</v>
      </c>
      <c r="M20" s="17">
        <v>39</v>
      </c>
      <c r="N20" s="13">
        <f t="shared" si="2"/>
        <v>0.88636363636363635</v>
      </c>
      <c r="O20" s="18">
        <v>72.63636363636364</v>
      </c>
      <c r="P20" s="49">
        <v>220</v>
      </c>
      <c r="Q20" s="44">
        <v>35.927272727272729</v>
      </c>
      <c r="R20" s="6">
        <v>2</v>
      </c>
      <c r="S20" s="44">
        <v>141.5</v>
      </c>
      <c r="T20" s="45">
        <f t="shared" si="3"/>
        <v>323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13</v>
      </c>
      <c r="E21" s="19">
        <v>9</v>
      </c>
      <c r="F21" s="13">
        <f t="shared" si="0"/>
        <v>0.69230769230769229</v>
      </c>
      <c r="G21" s="20">
        <v>81.84615384615384</v>
      </c>
      <c r="H21" s="17">
        <v>26</v>
      </c>
      <c r="I21" s="17">
        <v>18</v>
      </c>
      <c r="J21" s="13">
        <f t="shared" si="1"/>
        <v>0.69230769230769229</v>
      </c>
      <c r="K21" s="18">
        <v>132.46153846153845</v>
      </c>
      <c r="L21" s="17">
        <v>528</v>
      </c>
      <c r="M21" s="17">
        <v>138</v>
      </c>
      <c r="N21" s="13">
        <f t="shared" si="2"/>
        <v>0.26136363636363635</v>
      </c>
      <c r="O21" s="18">
        <v>385.43939393939394</v>
      </c>
      <c r="P21" s="49">
        <v>453</v>
      </c>
      <c r="Q21" s="44">
        <v>389.5916114790287</v>
      </c>
      <c r="R21" s="6">
        <v>280</v>
      </c>
      <c r="S21" s="44">
        <v>6</v>
      </c>
      <c r="T21" s="45">
        <f t="shared" si="3"/>
        <v>1300</v>
      </c>
    </row>
    <row r="22" spans="1:20" x14ac:dyDescent="0.2">
      <c r="A22" s="9">
        <v>16</v>
      </c>
      <c r="B22" s="10" t="s">
        <v>33</v>
      </c>
      <c r="C22" s="10" t="s">
        <v>34</v>
      </c>
      <c r="D22" s="11"/>
      <c r="E22" s="12"/>
      <c r="F22" s="13" t="str">
        <f t="shared" si="0"/>
        <v/>
      </c>
      <c r="G22" s="14"/>
      <c r="H22" s="41">
        <v>2</v>
      </c>
      <c r="I22" s="41">
        <v>2</v>
      </c>
      <c r="J22" s="13">
        <f t="shared" si="1"/>
        <v>1</v>
      </c>
      <c r="K22" s="16">
        <v>36.5</v>
      </c>
      <c r="L22" s="17">
        <v>23</v>
      </c>
      <c r="M22" s="17">
        <v>16</v>
      </c>
      <c r="N22" s="13">
        <f t="shared" si="2"/>
        <v>0.69565217391304346</v>
      </c>
      <c r="O22" s="18">
        <v>181.60869565217391</v>
      </c>
      <c r="P22" s="49">
        <v>27</v>
      </c>
      <c r="Q22" s="44">
        <v>203.22222222222223</v>
      </c>
      <c r="R22" s="6"/>
      <c r="S22" s="44"/>
      <c r="T22" s="45">
        <f t="shared" si="3"/>
        <v>52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18</v>
      </c>
      <c r="E23" s="12">
        <v>11</v>
      </c>
      <c r="F23" s="13">
        <f t="shared" si="0"/>
        <v>0.61111111111111116</v>
      </c>
      <c r="G23" s="14">
        <v>10.166666666666666</v>
      </c>
      <c r="H23" s="41">
        <v>15</v>
      </c>
      <c r="I23" s="41">
        <v>11</v>
      </c>
      <c r="J23" s="13">
        <f t="shared" si="1"/>
        <v>0.73333333333333328</v>
      </c>
      <c r="K23" s="16">
        <v>39.666666666666664</v>
      </c>
      <c r="L23" s="17">
        <v>16</v>
      </c>
      <c r="M23" s="17">
        <v>16</v>
      </c>
      <c r="N23" s="13">
        <f t="shared" si="2"/>
        <v>1</v>
      </c>
      <c r="O23" s="18">
        <v>49.3125</v>
      </c>
      <c r="P23" s="49">
        <v>71</v>
      </c>
      <c r="Q23" s="44">
        <v>89.816901408450704</v>
      </c>
      <c r="R23" s="6">
        <v>22</v>
      </c>
      <c r="S23" s="44">
        <v>0</v>
      </c>
      <c r="T23" s="45">
        <f t="shared" si="3"/>
        <v>142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23</v>
      </c>
      <c r="E24" s="19">
        <v>15</v>
      </c>
      <c r="F24" s="13">
        <f t="shared" si="0"/>
        <v>0.65217391304347827</v>
      </c>
      <c r="G24" s="20">
        <v>14.173913043478262</v>
      </c>
      <c r="H24" s="41">
        <v>9</v>
      </c>
      <c r="I24" s="41">
        <v>8</v>
      </c>
      <c r="J24" s="13">
        <f t="shared" si="1"/>
        <v>0.88888888888888884</v>
      </c>
      <c r="K24" s="16">
        <v>33.111111111111114</v>
      </c>
      <c r="L24" s="15">
        <v>17</v>
      </c>
      <c r="M24" s="15">
        <v>16</v>
      </c>
      <c r="N24" s="13">
        <f t="shared" si="2"/>
        <v>0.94117647058823528</v>
      </c>
      <c r="O24" s="50">
        <v>47.882352941176471</v>
      </c>
      <c r="P24" s="49">
        <v>198</v>
      </c>
      <c r="Q24" s="44">
        <v>123.56565656565657</v>
      </c>
      <c r="R24" s="6">
        <v>119</v>
      </c>
      <c r="S24" s="44">
        <v>0.96638655462184875</v>
      </c>
      <c r="T24" s="45">
        <f t="shared" si="3"/>
        <v>366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/>
      <c r="I25" s="41"/>
      <c r="J25" s="13" t="str">
        <f t="shared" si="1"/>
        <v/>
      </c>
      <c r="K25" s="16"/>
      <c r="L25" s="17">
        <v>1</v>
      </c>
      <c r="M25" s="17">
        <v>1</v>
      </c>
      <c r="N25" s="13">
        <f t="shared" si="2"/>
        <v>1</v>
      </c>
      <c r="O25" s="18">
        <v>9</v>
      </c>
      <c r="P25" s="49"/>
      <c r="Q25" s="44"/>
      <c r="R25" s="6"/>
      <c r="S25" s="44"/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1</v>
      </c>
      <c r="E26" s="12">
        <v>0</v>
      </c>
      <c r="F26" s="13">
        <f t="shared" si="0"/>
        <v>0</v>
      </c>
      <c r="G26" s="14">
        <v>62</v>
      </c>
      <c r="H26" s="17">
        <v>1</v>
      </c>
      <c r="I26" s="17">
        <v>0</v>
      </c>
      <c r="J26" s="13">
        <f t="shared" si="1"/>
        <v>0</v>
      </c>
      <c r="K26" s="18">
        <v>66</v>
      </c>
      <c r="L26" s="17"/>
      <c r="M26" s="17"/>
      <c r="N26" s="13" t="str">
        <f t="shared" si="2"/>
        <v/>
      </c>
      <c r="O26" s="18"/>
      <c r="P26" s="49">
        <v>2</v>
      </c>
      <c r="Q26" s="44">
        <v>44.5</v>
      </c>
      <c r="R26" s="6">
        <v>7</v>
      </c>
      <c r="S26" s="44">
        <v>1</v>
      </c>
      <c r="T26" s="45">
        <f t="shared" si="3"/>
        <v>11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>
        <v>1</v>
      </c>
      <c r="Q27" s="44">
        <v>15</v>
      </c>
      <c r="R27" s="6"/>
      <c r="S27" s="44"/>
      <c r="T27" s="45">
        <f t="shared" si="3"/>
        <v>1</v>
      </c>
    </row>
    <row r="28" spans="1:20" x14ac:dyDescent="0.2">
      <c r="A28" s="9">
        <v>22</v>
      </c>
      <c r="B28" s="10" t="s">
        <v>44</v>
      </c>
      <c r="C28" s="10" t="s">
        <v>45</v>
      </c>
      <c r="D28" s="19">
        <v>1</v>
      </c>
      <c r="E28" s="19">
        <v>0</v>
      </c>
      <c r="F28" s="13">
        <f t="shared" si="0"/>
        <v>0</v>
      </c>
      <c r="G28" s="20">
        <v>15</v>
      </c>
      <c r="H28" s="17"/>
      <c r="I28" s="17"/>
      <c r="J28" s="13" t="str">
        <f t="shared" si="1"/>
        <v/>
      </c>
      <c r="K28" s="18"/>
      <c r="L28" s="17"/>
      <c r="M28" s="17"/>
      <c r="N28" s="13" t="str">
        <f t="shared" si="2"/>
        <v/>
      </c>
      <c r="O28" s="18"/>
      <c r="P28" s="49"/>
      <c r="Q28" s="44"/>
      <c r="R28" s="6"/>
      <c r="S28" s="44"/>
      <c r="T28" s="45">
        <f t="shared" si="3"/>
        <v>1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3</v>
      </c>
      <c r="E29" s="19">
        <v>2</v>
      </c>
      <c r="F29" s="13">
        <f t="shared" si="0"/>
        <v>0.66666666666666663</v>
      </c>
      <c r="G29" s="20">
        <v>25.666666666666668</v>
      </c>
      <c r="H29" s="41">
        <v>8</v>
      </c>
      <c r="I29" s="41">
        <v>7</v>
      </c>
      <c r="J29" s="13">
        <f t="shared" si="1"/>
        <v>0.875</v>
      </c>
      <c r="K29" s="16">
        <v>19.625</v>
      </c>
      <c r="L29" s="17">
        <v>3</v>
      </c>
      <c r="M29" s="17">
        <v>2</v>
      </c>
      <c r="N29" s="13">
        <f t="shared" si="2"/>
        <v>0.66666666666666663</v>
      </c>
      <c r="O29" s="18">
        <v>83</v>
      </c>
      <c r="P29" s="49">
        <v>10</v>
      </c>
      <c r="Q29" s="44">
        <v>40.799999999999997</v>
      </c>
      <c r="R29" s="6">
        <v>13</v>
      </c>
      <c r="S29" s="44">
        <v>0</v>
      </c>
      <c r="T29" s="45">
        <f t="shared" si="3"/>
        <v>37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37</v>
      </c>
      <c r="E30" s="12">
        <v>21</v>
      </c>
      <c r="F30" s="13">
        <f t="shared" si="0"/>
        <v>0.56756756756756754</v>
      </c>
      <c r="G30" s="14">
        <v>16.378378378378379</v>
      </c>
      <c r="H30" s="41">
        <v>24</v>
      </c>
      <c r="I30" s="41">
        <v>18</v>
      </c>
      <c r="J30" s="13">
        <f t="shared" si="1"/>
        <v>0.75</v>
      </c>
      <c r="K30" s="16">
        <v>31.5</v>
      </c>
      <c r="L30" s="17">
        <v>26</v>
      </c>
      <c r="M30" s="17">
        <v>24</v>
      </c>
      <c r="N30" s="13">
        <f t="shared" si="2"/>
        <v>0.92307692307692313</v>
      </c>
      <c r="O30" s="18">
        <v>39</v>
      </c>
      <c r="P30" s="49">
        <v>212</v>
      </c>
      <c r="Q30" s="44">
        <v>118.84905660377359</v>
      </c>
      <c r="R30" s="6">
        <v>147</v>
      </c>
      <c r="S30" s="44">
        <v>0.73469387755102045</v>
      </c>
      <c r="T30" s="45">
        <f t="shared" si="3"/>
        <v>446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15</v>
      </c>
      <c r="E31" s="12">
        <v>9</v>
      </c>
      <c r="F31" s="13">
        <f t="shared" si="0"/>
        <v>0.6</v>
      </c>
      <c r="G31" s="14">
        <v>10.333333333333334</v>
      </c>
      <c r="H31" s="41">
        <v>7</v>
      </c>
      <c r="I31" s="41">
        <v>5</v>
      </c>
      <c r="J31" s="13">
        <f t="shared" si="1"/>
        <v>0.7142857142857143</v>
      </c>
      <c r="K31" s="16">
        <v>30</v>
      </c>
      <c r="L31" s="17">
        <v>5</v>
      </c>
      <c r="M31" s="17">
        <v>5</v>
      </c>
      <c r="N31" s="13">
        <f t="shared" si="2"/>
        <v>1</v>
      </c>
      <c r="O31" s="18">
        <v>13.2</v>
      </c>
      <c r="P31" s="49">
        <v>11</v>
      </c>
      <c r="Q31" s="44">
        <v>28.181818181818183</v>
      </c>
      <c r="R31" s="6">
        <v>24</v>
      </c>
      <c r="S31" s="44">
        <v>0</v>
      </c>
      <c r="T31" s="45">
        <f t="shared" si="3"/>
        <v>62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9</v>
      </c>
      <c r="E32" s="12">
        <v>6</v>
      </c>
      <c r="F32" s="13">
        <f t="shared" si="0"/>
        <v>0.66666666666666663</v>
      </c>
      <c r="G32" s="14">
        <v>9.4444444444444446</v>
      </c>
      <c r="H32" s="17">
        <v>7</v>
      </c>
      <c r="I32" s="17">
        <v>6</v>
      </c>
      <c r="J32" s="13">
        <f t="shared" si="1"/>
        <v>0.8571428571428571</v>
      </c>
      <c r="K32" s="18">
        <v>32.714285714285715</v>
      </c>
      <c r="L32" s="17">
        <v>7</v>
      </c>
      <c r="M32" s="17">
        <v>7</v>
      </c>
      <c r="N32" s="13">
        <f t="shared" si="2"/>
        <v>1</v>
      </c>
      <c r="O32" s="18">
        <v>16.714285714285715</v>
      </c>
      <c r="P32" s="49">
        <v>19</v>
      </c>
      <c r="Q32" s="44">
        <v>75.05263157894737</v>
      </c>
      <c r="R32" s="6">
        <v>12</v>
      </c>
      <c r="S32" s="44">
        <v>0</v>
      </c>
      <c r="T32" s="45">
        <f t="shared" si="3"/>
        <v>54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>
        <v>1</v>
      </c>
      <c r="M33" s="17">
        <v>1</v>
      </c>
      <c r="N33" s="13">
        <f t="shared" si="2"/>
        <v>1</v>
      </c>
      <c r="O33" s="18">
        <v>22</v>
      </c>
      <c r="P33" s="49">
        <v>1</v>
      </c>
      <c r="Q33" s="44">
        <v>3</v>
      </c>
      <c r="R33" s="6">
        <v>6</v>
      </c>
      <c r="S33" s="44">
        <v>0</v>
      </c>
      <c r="T33" s="45">
        <f t="shared" si="3"/>
        <v>8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1</v>
      </c>
      <c r="E34" s="12">
        <v>1</v>
      </c>
      <c r="F34" s="13">
        <f t="shared" si="0"/>
        <v>1</v>
      </c>
      <c r="G34" s="14">
        <v>4</v>
      </c>
      <c r="H34" s="41"/>
      <c r="I34" s="41"/>
      <c r="J34" s="13" t="str">
        <f t="shared" si="1"/>
        <v/>
      </c>
      <c r="K34" s="16"/>
      <c r="L34" s="17"/>
      <c r="M34" s="17"/>
      <c r="N34" s="13" t="str">
        <f t="shared" si="2"/>
        <v/>
      </c>
      <c r="O34" s="18"/>
      <c r="P34" s="49">
        <v>1</v>
      </c>
      <c r="Q34" s="44">
        <v>20</v>
      </c>
      <c r="R34" s="6"/>
      <c r="S34" s="44"/>
      <c r="T34" s="45">
        <f t="shared" si="3"/>
        <v>2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/>
      <c r="E35" s="19"/>
      <c r="F35" s="13" t="str">
        <f t="shared" si="0"/>
        <v/>
      </c>
      <c r="G35" s="20"/>
      <c r="H35" s="41"/>
      <c r="I35" s="41"/>
      <c r="J35" s="13" t="str">
        <f t="shared" si="1"/>
        <v/>
      </c>
      <c r="K35" s="16"/>
      <c r="L35" s="17">
        <v>1</v>
      </c>
      <c r="M35" s="17">
        <v>1</v>
      </c>
      <c r="N35" s="13">
        <f t="shared" si="2"/>
        <v>1</v>
      </c>
      <c r="O35" s="18">
        <v>0</v>
      </c>
      <c r="P35" s="49">
        <v>1</v>
      </c>
      <c r="Q35" s="44">
        <v>4</v>
      </c>
      <c r="R35" s="6"/>
      <c r="S35" s="44"/>
      <c r="T35" s="45">
        <f t="shared" si="3"/>
        <v>2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8</v>
      </c>
      <c r="E36" s="12">
        <v>5</v>
      </c>
      <c r="F36" s="13">
        <f t="shared" si="0"/>
        <v>0.625</v>
      </c>
      <c r="G36" s="14">
        <v>9.125</v>
      </c>
      <c r="H36" s="41"/>
      <c r="I36" s="41"/>
      <c r="J36" s="13" t="str">
        <f t="shared" si="1"/>
        <v/>
      </c>
      <c r="K36" s="16"/>
      <c r="L36" s="17">
        <v>2</v>
      </c>
      <c r="M36" s="17">
        <v>2</v>
      </c>
      <c r="N36" s="13">
        <f t="shared" si="2"/>
        <v>1</v>
      </c>
      <c r="O36" s="18">
        <v>36</v>
      </c>
      <c r="P36" s="49"/>
      <c r="Q36" s="44"/>
      <c r="R36" s="6">
        <v>1</v>
      </c>
      <c r="S36" s="44">
        <v>0</v>
      </c>
      <c r="T36" s="45">
        <f t="shared" si="3"/>
        <v>11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2</v>
      </c>
      <c r="E41" s="12">
        <v>2</v>
      </c>
      <c r="F41" s="13">
        <f t="shared" si="0"/>
        <v>1</v>
      </c>
      <c r="G41" s="14">
        <v>6</v>
      </c>
      <c r="H41" s="41"/>
      <c r="I41" s="41"/>
      <c r="J41" s="13" t="str">
        <f t="shared" si="1"/>
        <v/>
      </c>
      <c r="K41" s="16"/>
      <c r="L41" s="17">
        <v>2</v>
      </c>
      <c r="M41" s="17">
        <v>2</v>
      </c>
      <c r="N41" s="13">
        <f t="shared" si="2"/>
        <v>1</v>
      </c>
      <c r="O41" s="18">
        <v>32</v>
      </c>
      <c r="P41" s="49">
        <v>2</v>
      </c>
      <c r="Q41" s="44">
        <v>13</v>
      </c>
      <c r="R41" s="6">
        <v>2</v>
      </c>
      <c r="S41" s="44">
        <v>0</v>
      </c>
      <c r="T41" s="45">
        <f t="shared" si="3"/>
        <v>8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10</v>
      </c>
      <c r="E42" s="19">
        <v>4</v>
      </c>
      <c r="F42" s="13">
        <f t="shared" si="0"/>
        <v>0.4</v>
      </c>
      <c r="G42" s="20">
        <v>45.8</v>
      </c>
      <c r="H42" s="41">
        <v>22</v>
      </c>
      <c r="I42" s="41">
        <v>12</v>
      </c>
      <c r="J42" s="13">
        <f t="shared" si="1"/>
        <v>0.54545454545454541</v>
      </c>
      <c r="K42" s="16">
        <v>60.090909090909093</v>
      </c>
      <c r="L42" s="17">
        <v>8</v>
      </c>
      <c r="M42" s="17">
        <v>3</v>
      </c>
      <c r="N42" s="13">
        <f t="shared" si="2"/>
        <v>0.375</v>
      </c>
      <c r="O42" s="18">
        <v>192.375</v>
      </c>
      <c r="P42" s="49">
        <v>16</v>
      </c>
      <c r="Q42" s="44">
        <v>27.5</v>
      </c>
      <c r="R42" s="6">
        <v>81</v>
      </c>
      <c r="S42" s="44">
        <v>0</v>
      </c>
      <c r="T42" s="45">
        <f t="shared" si="3"/>
        <v>137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9</v>
      </c>
      <c r="E43" s="12">
        <v>4</v>
      </c>
      <c r="F43" s="13">
        <f t="shared" si="0"/>
        <v>0.44444444444444442</v>
      </c>
      <c r="G43" s="14">
        <v>19.333333333333332</v>
      </c>
      <c r="H43" s="41">
        <v>6</v>
      </c>
      <c r="I43" s="41">
        <v>3</v>
      </c>
      <c r="J43" s="13">
        <f t="shared" si="1"/>
        <v>0.5</v>
      </c>
      <c r="K43" s="16">
        <v>54.666666666666664</v>
      </c>
      <c r="L43" s="17">
        <v>26</v>
      </c>
      <c r="M43" s="17">
        <v>17</v>
      </c>
      <c r="N43" s="13">
        <f t="shared" si="2"/>
        <v>0.65384615384615385</v>
      </c>
      <c r="O43" s="18">
        <v>124.26923076923077</v>
      </c>
      <c r="P43" s="49">
        <v>11</v>
      </c>
      <c r="Q43" s="44">
        <v>177.09090909090909</v>
      </c>
      <c r="R43" s="6">
        <v>15</v>
      </c>
      <c r="S43" s="44">
        <v>0</v>
      </c>
      <c r="T43" s="45">
        <f t="shared" si="3"/>
        <v>67</v>
      </c>
    </row>
    <row r="44" spans="1:20" x14ac:dyDescent="0.2">
      <c r="A44" s="9">
        <v>36</v>
      </c>
      <c r="B44" s="10" t="s">
        <v>78</v>
      </c>
      <c r="C44" s="10" t="s">
        <v>79</v>
      </c>
      <c r="D44" s="11"/>
      <c r="E44" s="12"/>
      <c r="F44" s="13" t="str">
        <f t="shared" si="0"/>
        <v/>
      </c>
      <c r="G44" s="14"/>
      <c r="H44" s="41">
        <v>1</v>
      </c>
      <c r="I44" s="41">
        <v>0</v>
      </c>
      <c r="J44" s="13">
        <f t="shared" si="1"/>
        <v>0</v>
      </c>
      <c r="K44" s="16">
        <v>63</v>
      </c>
      <c r="L44" s="17"/>
      <c r="M44" s="17"/>
      <c r="N44" s="13" t="str">
        <f t="shared" si="2"/>
        <v/>
      </c>
      <c r="O44" s="18"/>
      <c r="P44" s="49">
        <v>5</v>
      </c>
      <c r="Q44" s="44">
        <v>107.6</v>
      </c>
      <c r="R44" s="6">
        <v>5</v>
      </c>
      <c r="S44" s="44">
        <v>0</v>
      </c>
      <c r="T44" s="45">
        <f t="shared" si="3"/>
        <v>11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10</v>
      </c>
      <c r="E45" s="12">
        <v>7</v>
      </c>
      <c r="F45" s="13">
        <f t="shared" si="0"/>
        <v>0.7</v>
      </c>
      <c r="G45" s="14">
        <v>9.9</v>
      </c>
      <c r="H45" s="41">
        <v>11</v>
      </c>
      <c r="I45" s="41">
        <v>11</v>
      </c>
      <c r="J45" s="13">
        <f t="shared" si="1"/>
        <v>1</v>
      </c>
      <c r="K45" s="16">
        <v>10.909090909090908</v>
      </c>
      <c r="L45" s="17">
        <v>17</v>
      </c>
      <c r="M45" s="17">
        <v>16</v>
      </c>
      <c r="N45" s="13">
        <f t="shared" si="2"/>
        <v>0.94117647058823528</v>
      </c>
      <c r="O45" s="18">
        <v>29.588235294117649</v>
      </c>
      <c r="P45" s="49">
        <v>24</v>
      </c>
      <c r="Q45" s="44">
        <v>69.083333333333329</v>
      </c>
      <c r="R45" s="6">
        <v>63</v>
      </c>
      <c r="S45" s="44">
        <v>0</v>
      </c>
      <c r="T45" s="45">
        <f t="shared" si="3"/>
        <v>125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>
        <v>2</v>
      </c>
      <c r="M47" s="17">
        <v>2</v>
      </c>
      <c r="N47" s="13">
        <f t="shared" si="2"/>
        <v>1</v>
      </c>
      <c r="O47" s="18">
        <v>168</v>
      </c>
      <c r="P47" s="49"/>
      <c r="Q47" s="44"/>
      <c r="R47" s="6"/>
      <c r="S47" s="44"/>
      <c r="T47" s="45">
        <f t="shared" si="3"/>
        <v>2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43</v>
      </c>
      <c r="E49" s="12">
        <v>25</v>
      </c>
      <c r="F49" s="13">
        <f t="shared" si="0"/>
        <v>0.58139534883720934</v>
      </c>
      <c r="G49" s="14">
        <v>18</v>
      </c>
      <c r="H49" s="41">
        <v>71</v>
      </c>
      <c r="I49" s="41">
        <v>45</v>
      </c>
      <c r="J49" s="13">
        <f t="shared" si="1"/>
        <v>0.63380281690140849</v>
      </c>
      <c r="K49" s="16">
        <v>42.25352112676056</v>
      </c>
      <c r="L49" s="17">
        <v>88</v>
      </c>
      <c r="M49" s="17">
        <v>81</v>
      </c>
      <c r="N49" s="13">
        <f t="shared" si="2"/>
        <v>0.92045454545454541</v>
      </c>
      <c r="O49" s="18">
        <v>69.022727272727266</v>
      </c>
      <c r="P49" s="49">
        <v>151</v>
      </c>
      <c r="Q49" s="44">
        <v>106.25165562913908</v>
      </c>
      <c r="R49" s="6">
        <v>93</v>
      </c>
      <c r="S49" s="44">
        <v>0</v>
      </c>
      <c r="T49" s="45">
        <f t="shared" si="3"/>
        <v>446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14</v>
      </c>
      <c r="E50" s="6">
        <v>5</v>
      </c>
      <c r="F50" s="13">
        <f t="shared" si="0"/>
        <v>0.35714285714285715</v>
      </c>
      <c r="G50" s="14">
        <v>41.785714285714285</v>
      </c>
      <c r="H50" s="41">
        <v>30</v>
      </c>
      <c r="I50" s="41">
        <v>17</v>
      </c>
      <c r="J50" s="13">
        <f t="shared" si="1"/>
        <v>0.56666666666666665</v>
      </c>
      <c r="K50" s="16">
        <v>80.36666666666666</v>
      </c>
      <c r="L50" s="17">
        <v>47</v>
      </c>
      <c r="M50" s="17">
        <v>44</v>
      </c>
      <c r="N50" s="13">
        <f t="shared" si="2"/>
        <v>0.93617021276595747</v>
      </c>
      <c r="O50" s="18">
        <v>55.361702127659576</v>
      </c>
      <c r="P50" s="49">
        <v>139</v>
      </c>
      <c r="Q50" s="44">
        <v>97.7841726618705</v>
      </c>
      <c r="R50" s="6">
        <v>225</v>
      </c>
      <c r="S50" s="44">
        <v>0</v>
      </c>
      <c r="T50" s="45">
        <f t="shared" si="3"/>
        <v>455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8</v>
      </c>
      <c r="E51" s="6">
        <v>7</v>
      </c>
      <c r="F51" s="13">
        <f t="shared" si="0"/>
        <v>0.875</v>
      </c>
      <c r="G51" s="14">
        <v>3.375</v>
      </c>
      <c r="H51" s="41">
        <v>46</v>
      </c>
      <c r="I51" s="41">
        <v>34</v>
      </c>
      <c r="J51" s="13">
        <f t="shared" si="1"/>
        <v>0.73913043478260865</v>
      </c>
      <c r="K51" s="16">
        <v>27.913043478260871</v>
      </c>
      <c r="L51" s="17">
        <v>39</v>
      </c>
      <c r="M51" s="17">
        <v>28</v>
      </c>
      <c r="N51" s="13">
        <f t="shared" si="2"/>
        <v>0.71794871794871795</v>
      </c>
      <c r="O51" s="18">
        <v>102.51282051282051</v>
      </c>
      <c r="P51" s="49">
        <v>159</v>
      </c>
      <c r="Q51" s="44">
        <v>88.276729559748432</v>
      </c>
      <c r="R51" s="6">
        <v>497</v>
      </c>
      <c r="S51" s="44">
        <v>6.0362173038229373E-3</v>
      </c>
      <c r="T51" s="45">
        <f t="shared" si="3"/>
        <v>749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17</v>
      </c>
      <c r="E52" s="6">
        <v>13</v>
      </c>
      <c r="F52" s="13">
        <f t="shared" si="0"/>
        <v>0.76470588235294112</v>
      </c>
      <c r="G52" s="14">
        <v>15.058823529411764</v>
      </c>
      <c r="H52" s="41">
        <v>28</v>
      </c>
      <c r="I52" s="41">
        <v>17</v>
      </c>
      <c r="J52" s="13">
        <f t="shared" si="1"/>
        <v>0.6071428571428571</v>
      </c>
      <c r="K52" s="16">
        <v>53.107142857142854</v>
      </c>
      <c r="L52" s="17">
        <v>31</v>
      </c>
      <c r="M52" s="17">
        <v>31</v>
      </c>
      <c r="N52" s="13">
        <f t="shared" si="2"/>
        <v>1</v>
      </c>
      <c r="O52" s="18">
        <v>61.70967741935484</v>
      </c>
      <c r="P52" s="49">
        <v>69</v>
      </c>
      <c r="Q52" s="44">
        <v>80.768115942028984</v>
      </c>
      <c r="R52" s="6">
        <v>33</v>
      </c>
      <c r="S52" s="44">
        <v>0</v>
      </c>
      <c r="T52" s="45">
        <f t="shared" si="3"/>
        <v>178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6</v>
      </c>
      <c r="E53" s="6">
        <v>3</v>
      </c>
      <c r="F53" s="13">
        <f t="shared" si="0"/>
        <v>0.5</v>
      </c>
      <c r="G53" s="14">
        <v>31</v>
      </c>
      <c r="H53" s="41">
        <v>7</v>
      </c>
      <c r="I53" s="41">
        <v>2</v>
      </c>
      <c r="J53" s="13">
        <f t="shared" si="1"/>
        <v>0.2857142857142857</v>
      </c>
      <c r="K53" s="16">
        <v>71.142857142857139</v>
      </c>
      <c r="L53" s="17">
        <v>13</v>
      </c>
      <c r="M53" s="17">
        <v>12</v>
      </c>
      <c r="N53" s="13">
        <f t="shared" si="2"/>
        <v>0.92307692307692313</v>
      </c>
      <c r="O53" s="18">
        <v>83.384615384615387</v>
      </c>
      <c r="P53" s="49">
        <v>9</v>
      </c>
      <c r="Q53" s="44">
        <v>77.333333333333329</v>
      </c>
      <c r="R53" s="6">
        <v>12</v>
      </c>
      <c r="S53" s="44">
        <v>0</v>
      </c>
      <c r="T53" s="45">
        <f t="shared" si="3"/>
        <v>47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120</v>
      </c>
      <c r="E54" s="6">
        <v>77</v>
      </c>
      <c r="F54" s="13">
        <f t="shared" si="0"/>
        <v>0.64166666666666672</v>
      </c>
      <c r="G54" s="14">
        <v>12.233333333333333</v>
      </c>
      <c r="H54" s="41">
        <v>179</v>
      </c>
      <c r="I54" s="41">
        <v>107</v>
      </c>
      <c r="J54" s="13">
        <f t="shared" si="1"/>
        <v>0.5977653631284916</v>
      </c>
      <c r="K54" s="16">
        <v>48.240223463687151</v>
      </c>
      <c r="L54" s="17">
        <v>180</v>
      </c>
      <c r="M54" s="17">
        <v>171</v>
      </c>
      <c r="N54" s="13">
        <f t="shared" si="2"/>
        <v>0.95</v>
      </c>
      <c r="O54" s="18">
        <v>62.155555555555559</v>
      </c>
      <c r="P54" s="49">
        <v>360</v>
      </c>
      <c r="Q54" s="44">
        <v>120.33888888888889</v>
      </c>
      <c r="R54" s="6">
        <v>273</v>
      </c>
      <c r="S54" s="44">
        <v>0</v>
      </c>
      <c r="T54" s="45">
        <f t="shared" si="3"/>
        <v>1112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23</v>
      </c>
      <c r="E55" s="6">
        <v>18</v>
      </c>
      <c r="F55" s="13">
        <f t="shared" si="0"/>
        <v>0.78260869565217395</v>
      </c>
      <c r="G55" s="14">
        <v>48.391304347826086</v>
      </c>
      <c r="H55" s="41">
        <v>42</v>
      </c>
      <c r="I55" s="41">
        <v>25</v>
      </c>
      <c r="J55" s="13">
        <f t="shared" si="1"/>
        <v>0.59523809523809523</v>
      </c>
      <c r="K55" s="16">
        <v>122.45238095238095</v>
      </c>
      <c r="L55" s="17">
        <v>598</v>
      </c>
      <c r="M55" s="17">
        <v>200</v>
      </c>
      <c r="N55" s="13">
        <f t="shared" si="2"/>
        <v>0.33444816053511706</v>
      </c>
      <c r="O55" s="18">
        <v>344.91973244147158</v>
      </c>
      <c r="P55" s="49">
        <v>487</v>
      </c>
      <c r="Q55" s="44">
        <v>369.03696098562631</v>
      </c>
      <c r="R55" s="6">
        <v>347</v>
      </c>
      <c r="S55" s="44">
        <v>4.8414985590778095</v>
      </c>
      <c r="T55" s="45">
        <f t="shared" si="3"/>
        <v>1497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/>
      <c r="I56" s="41"/>
      <c r="J56" s="13" t="str">
        <f t="shared" si="1"/>
        <v/>
      </c>
      <c r="K56" s="16"/>
      <c r="L56" s="17"/>
      <c r="M56" s="17"/>
      <c r="N56" s="13" t="str">
        <f t="shared" si="2"/>
        <v/>
      </c>
      <c r="O56" s="18"/>
      <c r="P56" s="49">
        <v>18</v>
      </c>
      <c r="Q56" s="44">
        <v>152.77777777777777</v>
      </c>
      <c r="R56" s="6">
        <v>1</v>
      </c>
      <c r="S56" s="44">
        <v>0</v>
      </c>
      <c r="T56" s="45">
        <f t="shared" si="3"/>
        <v>19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7</v>
      </c>
      <c r="E57" s="6">
        <v>6</v>
      </c>
      <c r="F57" s="13">
        <f t="shared" si="0"/>
        <v>0.8571428571428571</v>
      </c>
      <c r="G57" s="14">
        <v>6.5714285714285712</v>
      </c>
      <c r="H57" s="41">
        <v>15</v>
      </c>
      <c r="I57" s="41">
        <v>12</v>
      </c>
      <c r="J57" s="13">
        <f t="shared" si="1"/>
        <v>0.8</v>
      </c>
      <c r="K57" s="16">
        <v>41.2</v>
      </c>
      <c r="L57" s="17">
        <v>207</v>
      </c>
      <c r="M57" s="17">
        <v>207</v>
      </c>
      <c r="N57" s="13">
        <f t="shared" si="2"/>
        <v>1</v>
      </c>
      <c r="O57" s="18">
        <v>14.405797101449275</v>
      </c>
      <c r="P57" s="49">
        <v>146</v>
      </c>
      <c r="Q57" s="44">
        <v>39.705479452054796</v>
      </c>
      <c r="R57" s="6"/>
      <c r="S57" s="44"/>
      <c r="T57" s="45">
        <f t="shared" si="3"/>
        <v>375</v>
      </c>
    </row>
    <row r="58" spans="1:20" x14ac:dyDescent="0.2">
      <c r="A58" s="5">
        <v>49</v>
      </c>
      <c r="B58" s="6" t="s">
        <v>107</v>
      </c>
      <c r="C58" s="23" t="s">
        <v>108</v>
      </c>
      <c r="D58" s="6"/>
      <c r="E58" s="6"/>
      <c r="F58" s="13" t="str">
        <f t="shared" si="0"/>
        <v/>
      </c>
      <c r="G58" s="14"/>
      <c r="H58" s="41">
        <v>3</v>
      </c>
      <c r="I58" s="41">
        <v>3</v>
      </c>
      <c r="J58" s="13">
        <f t="shared" si="1"/>
        <v>1</v>
      </c>
      <c r="K58" s="16">
        <v>0</v>
      </c>
      <c r="L58" s="17">
        <v>171</v>
      </c>
      <c r="M58" s="17">
        <v>171</v>
      </c>
      <c r="N58" s="13">
        <f t="shared" si="2"/>
        <v>1</v>
      </c>
      <c r="O58" s="18">
        <v>0.31578947368421051</v>
      </c>
      <c r="P58" s="49">
        <v>4</v>
      </c>
      <c r="Q58" s="44">
        <v>0</v>
      </c>
      <c r="R58" s="6">
        <v>12</v>
      </c>
      <c r="S58" s="44">
        <v>0</v>
      </c>
      <c r="T58" s="45">
        <f t="shared" si="3"/>
        <v>190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4</v>
      </c>
      <c r="E59" s="6">
        <v>4</v>
      </c>
      <c r="F59" s="13">
        <f t="shared" si="0"/>
        <v>1</v>
      </c>
      <c r="G59" s="14">
        <v>6.5</v>
      </c>
      <c r="H59" s="41">
        <v>3</v>
      </c>
      <c r="I59" s="41">
        <v>2</v>
      </c>
      <c r="J59" s="13">
        <f t="shared" si="1"/>
        <v>0.66666666666666663</v>
      </c>
      <c r="K59" s="16">
        <v>30.333333333333332</v>
      </c>
      <c r="L59" s="17">
        <v>7</v>
      </c>
      <c r="M59" s="17">
        <v>7</v>
      </c>
      <c r="N59" s="13">
        <f t="shared" si="2"/>
        <v>1</v>
      </c>
      <c r="O59" s="18">
        <v>1.7142857142857142</v>
      </c>
      <c r="P59" s="49">
        <v>14</v>
      </c>
      <c r="Q59" s="44">
        <v>6.7142857142857144</v>
      </c>
      <c r="R59" s="6">
        <v>7</v>
      </c>
      <c r="S59" s="44">
        <v>0</v>
      </c>
      <c r="T59" s="45">
        <f t="shared" si="3"/>
        <v>35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28</v>
      </c>
      <c r="E60" s="38">
        <v>12</v>
      </c>
      <c r="F60" s="13">
        <f t="shared" si="0"/>
        <v>0.42857142857142855</v>
      </c>
      <c r="G60" s="14">
        <v>26.535714285714285</v>
      </c>
      <c r="H60" s="41">
        <v>29</v>
      </c>
      <c r="I60" s="41">
        <v>17</v>
      </c>
      <c r="J60" s="13">
        <f t="shared" si="1"/>
        <v>0.58620689655172409</v>
      </c>
      <c r="K60" s="16">
        <v>54.793103448275865</v>
      </c>
      <c r="L60" s="17">
        <v>23</v>
      </c>
      <c r="M60" s="17">
        <v>20</v>
      </c>
      <c r="N60" s="13">
        <f t="shared" si="2"/>
        <v>0.86956521739130432</v>
      </c>
      <c r="O60" s="18">
        <v>48.217391304347828</v>
      </c>
      <c r="P60" s="49">
        <v>199</v>
      </c>
      <c r="Q60" s="44">
        <v>26.015075376884422</v>
      </c>
      <c r="R60" s="6">
        <v>3</v>
      </c>
      <c r="S60" s="44">
        <v>0</v>
      </c>
      <c r="T60" s="45">
        <f t="shared" si="3"/>
        <v>282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14</v>
      </c>
      <c r="E61" s="6">
        <v>7</v>
      </c>
      <c r="F61" s="13">
        <f t="shared" si="0"/>
        <v>0.5</v>
      </c>
      <c r="G61" s="14">
        <v>23.857142857142858</v>
      </c>
      <c r="H61" s="41">
        <v>35</v>
      </c>
      <c r="I61" s="41">
        <v>18</v>
      </c>
      <c r="J61" s="13">
        <f t="shared" si="1"/>
        <v>0.51428571428571423</v>
      </c>
      <c r="K61" s="16">
        <v>39.799999999999997</v>
      </c>
      <c r="L61" s="17">
        <v>46</v>
      </c>
      <c r="M61" s="17">
        <v>34</v>
      </c>
      <c r="N61" s="13">
        <f t="shared" si="2"/>
        <v>0.73913043478260865</v>
      </c>
      <c r="O61" s="18">
        <v>134.7391304347826</v>
      </c>
      <c r="P61" s="49">
        <v>92</v>
      </c>
      <c r="Q61" s="44">
        <v>162.40217391304347</v>
      </c>
      <c r="R61" s="6">
        <v>89</v>
      </c>
      <c r="S61" s="44">
        <v>0.84269662921348309</v>
      </c>
      <c r="T61" s="45">
        <f t="shared" si="3"/>
        <v>276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>
        <v>1</v>
      </c>
      <c r="I62" s="41">
        <v>1</v>
      </c>
      <c r="J62" s="13">
        <f t="shared" si="1"/>
        <v>1</v>
      </c>
      <c r="K62" s="16">
        <v>6</v>
      </c>
      <c r="L62" s="17"/>
      <c r="M62" s="17"/>
      <c r="N62" s="13" t="str">
        <f t="shared" si="2"/>
        <v/>
      </c>
      <c r="O62" s="18"/>
      <c r="P62" s="49">
        <v>33</v>
      </c>
      <c r="Q62" s="44">
        <v>0</v>
      </c>
      <c r="R62" s="6">
        <v>25</v>
      </c>
      <c r="S62" s="44">
        <v>0</v>
      </c>
      <c r="T62" s="45">
        <f t="shared" si="3"/>
        <v>59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/>
      <c r="I63" s="41"/>
      <c r="J63" s="13" t="str">
        <f t="shared" si="1"/>
        <v/>
      </c>
      <c r="K63" s="16"/>
      <c r="L63" s="17">
        <v>3</v>
      </c>
      <c r="M63" s="17">
        <v>3</v>
      </c>
      <c r="N63" s="13">
        <f t="shared" si="2"/>
        <v>1</v>
      </c>
      <c r="O63" s="18">
        <v>0</v>
      </c>
      <c r="P63" s="49">
        <v>5</v>
      </c>
      <c r="Q63" s="44">
        <v>0</v>
      </c>
      <c r="R63" s="6"/>
      <c r="S63" s="44"/>
      <c r="T63" s="45">
        <f t="shared" si="3"/>
        <v>8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17</v>
      </c>
      <c r="E64" s="6">
        <v>6</v>
      </c>
      <c r="F64" s="13">
        <f t="shared" si="0"/>
        <v>0.35294117647058826</v>
      </c>
      <c r="G64" s="14">
        <v>40.176470588235297</v>
      </c>
      <c r="H64" s="41">
        <v>48</v>
      </c>
      <c r="I64" s="41">
        <v>26</v>
      </c>
      <c r="J64" s="13">
        <f t="shared" si="1"/>
        <v>0.54166666666666663</v>
      </c>
      <c r="K64" s="16">
        <v>69.583333333333329</v>
      </c>
      <c r="L64" s="17">
        <v>27</v>
      </c>
      <c r="M64" s="17">
        <v>22</v>
      </c>
      <c r="N64" s="13">
        <f t="shared" si="2"/>
        <v>0.81481481481481477</v>
      </c>
      <c r="O64" s="18">
        <v>78.259259259259252</v>
      </c>
      <c r="P64" s="49">
        <v>60</v>
      </c>
      <c r="Q64" s="44">
        <v>67.75</v>
      </c>
      <c r="R64" s="6">
        <v>19</v>
      </c>
      <c r="S64" s="44">
        <v>0</v>
      </c>
      <c r="T64" s="45">
        <f t="shared" si="3"/>
        <v>171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>
        <v>1</v>
      </c>
      <c r="I65" s="41">
        <v>1</v>
      </c>
      <c r="J65" s="13">
        <f t="shared" si="1"/>
        <v>1</v>
      </c>
      <c r="K65" s="16">
        <v>22</v>
      </c>
      <c r="L65" s="17">
        <v>3</v>
      </c>
      <c r="M65" s="17">
        <v>3</v>
      </c>
      <c r="N65" s="13">
        <f t="shared" si="2"/>
        <v>1</v>
      </c>
      <c r="O65" s="18">
        <v>23</v>
      </c>
      <c r="P65" s="49">
        <v>41</v>
      </c>
      <c r="Q65" s="44">
        <v>0</v>
      </c>
      <c r="R65" s="6"/>
      <c r="S65" s="44"/>
      <c r="T65" s="45">
        <f t="shared" si="3"/>
        <v>45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/>
      <c r="I66" s="41"/>
      <c r="J66" s="39" t="str">
        <f t="shared" si="1"/>
        <v/>
      </c>
      <c r="K66" s="42"/>
      <c r="L66" s="17">
        <v>1</v>
      </c>
      <c r="M66" s="17">
        <v>1</v>
      </c>
      <c r="N66" s="13">
        <f t="shared" si="2"/>
        <v>1</v>
      </c>
      <c r="O66" s="18">
        <v>0</v>
      </c>
      <c r="P66" s="49">
        <v>1</v>
      </c>
      <c r="Q66" s="44">
        <v>0</v>
      </c>
      <c r="R66" s="6">
        <v>26</v>
      </c>
      <c r="S66" s="44">
        <v>0</v>
      </c>
      <c r="T66" s="45">
        <f t="shared" si="3"/>
        <v>28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11</v>
      </c>
      <c r="E67" s="6">
        <v>8</v>
      </c>
      <c r="F67" s="13">
        <f t="shared" si="0"/>
        <v>0.72727272727272729</v>
      </c>
      <c r="G67" s="14">
        <v>10.727272727272727</v>
      </c>
      <c r="H67" s="41">
        <v>12</v>
      </c>
      <c r="I67" s="41">
        <v>11</v>
      </c>
      <c r="J67" s="13">
        <f t="shared" si="1"/>
        <v>0.91666666666666663</v>
      </c>
      <c r="K67" s="16">
        <v>38.083333333333336</v>
      </c>
      <c r="L67" s="17">
        <v>37</v>
      </c>
      <c r="M67" s="17">
        <v>37</v>
      </c>
      <c r="N67" s="13">
        <f t="shared" si="2"/>
        <v>1</v>
      </c>
      <c r="O67" s="18">
        <v>10.216216216216216</v>
      </c>
      <c r="P67" s="49">
        <v>220</v>
      </c>
      <c r="Q67" s="44">
        <v>21.904545454545456</v>
      </c>
      <c r="R67" s="6">
        <v>170</v>
      </c>
      <c r="S67" s="44">
        <v>0</v>
      </c>
      <c r="T67" s="45">
        <f t="shared" si="3"/>
        <v>450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17</v>
      </c>
      <c r="E68" s="6">
        <v>10</v>
      </c>
      <c r="F68" s="13">
        <f t="shared" si="0"/>
        <v>0.58823529411764708</v>
      </c>
      <c r="G68" s="14">
        <v>11.705882352941176</v>
      </c>
      <c r="H68" s="41">
        <v>22</v>
      </c>
      <c r="I68" s="41">
        <v>13</v>
      </c>
      <c r="J68" s="13">
        <f t="shared" si="1"/>
        <v>0.59090909090909094</v>
      </c>
      <c r="K68" s="16">
        <v>46.772727272727273</v>
      </c>
      <c r="L68" s="17">
        <v>38</v>
      </c>
      <c r="M68" s="17">
        <v>38</v>
      </c>
      <c r="N68" s="13">
        <f t="shared" si="2"/>
        <v>1</v>
      </c>
      <c r="O68" s="18">
        <v>29.578947368421051</v>
      </c>
      <c r="P68" s="49">
        <v>49</v>
      </c>
      <c r="Q68" s="44">
        <v>60.591836734693878</v>
      </c>
      <c r="R68" s="6">
        <v>44</v>
      </c>
      <c r="S68" s="44">
        <v>0.90909090909090906</v>
      </c>
      <c r="T68" s="45">
        <f t="shared" si="3"/>
        <v>170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2</v>
      </c>
      <c r="E69" s="6">
        <v>1</v>
      </c>
      <c r="F69" s="13">
        <f t="shared" si="0"/>
        <v>0.5</v>
      </c>
      <c r="G69" s="14">
        <v>168.5</v>
      </c>
      <c r="H69" s="41">
        <v>2</v>
      </c>
      <c r="I69" s="41">
        <v>1</v>
      </c>
      <c r="J69" s="13">
        <f t="shared" si="1"/>
        <v>0.5</v>
      </c>
      <c r="K69" s="16">
        <v>59</v>
      </c>
      <c r="L69" s="17">
        <v>6</v>
      </c>
      <c r="M69" s="17">
        <v>6</v>
      </c>
      <c r="N69" s="13">
        <f t="shared" si="2"/>
        <v>1</v>
      </c>
      <c r="O69" s="18">
        <v>40</v>
      </c>
      <c r="P69" s="49">
        <v>9</v>
      </c>
      <c r="Q69" s="44">
        <v>61.888888888888886</v>
      </c>
      <c r="R69" s="6">
        <v>1</v>
      </c>
      <c r="S69" s="44">
        <v>0</v>
      </c>
      <c r="T69" s="45">
        <f t="shared" si="3"/>
        <v>20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7</v>
      </c>
      <c r="E71" s="6">
        <v>3</v>
      </c>
      <c r="F71" s="13">
        <f t="shared" si="0"/>
        <v>0.42857142857142855</v>
      </c>
      <c r="G71" s="14">
        <v>34.428571428571431</v>
      </c>
      <c r="H71" s="41">
        <v>45</v>
      </c>
      <c r="I71" s="41">
        <v>30</v>
      </c>
      <c r="J71" s="13">
        <f t="shared" si="1"/>
        <v>0.66666666666666663</v>
      </c>
      <c r="K71" s="16">
        <v>41.266666666666666</v>
      </c>
      <c r="L71" s="17">
        <v>97</v>
      </c>
      <c r="M71" s="17">
        <v>97</v>
      </c>
      <c r="N71" s="13">
        <f t="shared" si="2"/>
        <v>1</v>
      </c>
      <c r="O71" s="18">
        <v>27.577319587628867</v>
      </c>
      <c r="P71" s="49">
        <v>208</v>
      </c>
      <c r="Q71" s="44">
        <v>7.009615384615385</v>
      </c>
      <c r="R71" s="6">
        <v>8</v>
      </c>
      <c r="S71" s="44">
        <v>2.75</v>
      </c>
      <c r="T71" s="45">
        <f t="shared" si="3"/>
        <v>365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9</v>
      </c>
      <c r="E72" s="6">
        <v>7</v>
      </c>
      <c r="F72" s="13">
        <f t="shared" ref="F72:F81" si="4">IF(D72&gt;0,E72/D72,"")</f>
        <v>0.77777777777777779</v>
      </c>
      <c r="G72" s="14">
        <v>7.666666666666667</v>
      </c>
      <c r="H72" s="41">
        <v>15</v>
      </c>
      <c r="I72" s="41">
        <v>10</v>
      </c>
      <c r="J72" s="13">
        <f t="shared" ref="J72:J81" si="5">IF(H72&gt;0,I72/H72,"")</f>
        <v>0.66666666666666663</v>
      </c>
      <c r="K72" s="16">
        <v>41.533333333333331</v>
      </c>
      <c r="L72" s="17">
        <v>29</v>
      </c>
      <c r="M72" s="17">
        <v>28</v>
      </c>
      <c r="N72" s="13">
        <f t="shared" ref="N72:N81" si="6">IF(L72&gt;0,M72/L72,"")</f>
        <v>0.96551724137931039</v>
      </c>
      <c r="O72" s="18">
        <v>34.793103448275865</v>
      </c>
      <c r="P72" s="49">
        <v>98</v>
      </c>
      <c r="Q72" s="44">
        <v>42.438775510204081</v>
      </c>
      <c r="R72" s="6">
        <v>9</v>
      </c>
      <c r="S72" s="44">
        <v>12.222222222222221</v>
      </c>
      <c r="T72" s="45">
        <f t="shared" ref="T72:T81" si="7">+D72+H72+L72+P72+R72</f>
        <v>160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10</v>
      </c>
      <c r="E73" s="6">
        <v>9</v>
      </c>
      <c r="F73" s="13">
        <f t="shared" si="4"/>
        <v>0.9</v>
      </c>
      <c r="G73" s="14">
        <v>3.1</v>
      </c>
      <c r="H73" s="41">
        <v>14</v>
      </c>
      <c r="I73" s="41">
        <v>10</v>
      </c>
      <c r="J73" s="13">
        <f t="shared" si="5"/>
        <v>0.7142857142857143</v>
      </c>
      <c r="K73" s="16">
        <v>43.142857142857146</v>
      </c>
      <c r="L73" s="17">
        <v>39</v>
      </c>
      <c r="M73" s="17">
        <v>38</v>
      </c>
      <c r="N73" s="13">
        <f t="shared" si="6"/>
        <v>0.97435897435897434</v>
      </c>
      <c r="O73" s="18">
        <v>30.435897435897434</v>
      </c>
      <c r="P73" s="49">
        <v>54</v>
      </c>
      <c r="Q73" s="44">
        <v>68.111111111111114</v>
      </c>
      <c r="R73" s="6">
        <v>8</v>
      </c>
      <c r="S73" s="44">
        <v>4.875</v>
      </c>
      <c r="T73" s="45">
        <f t="shared" si="7"/>
        <v>125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>
        <v>1</v>
      </c>
      <c r="M74" s="17">
        <v>1</v>
      </c>
      <c r="N74" s="13">
        <f t="shared" si="6"/>
        <v>1</v>
      </c>
      <c r="O74" s="18">
        <v>20</v>
      </c>
      <c r="P74" s="49">
        <v>35</v>
      </c>
      <c r="Q74" s="44">
        <v>0</v>
      </c>
      <c r="R74" s="6"/>
      <c r="S74" s="44"/>
      <c r="T74" s="45">
        <f t="shared" si="7"/>
        <v>36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3</v>
      </c>
      <c r="E75" s="6">
        <v>0</v>
      </c>
      <c r="F75" s="13">
        <f t="shared" si="4"/>
        <v>0</v>
      </c>
      <c r="G75" s="14">
        <v>74.666666666666671</v>
      </c>
      <c r="H75" s="41">
        <v>2</v>
      </c>
      <c r="I75" s="41">
        <v>1</v>
      </c>
      <c r="J75" s="13">
        <f t="shared" si="5"/>
        <v>0.5</v>
      </c>
      <c r="K75" s="16">
        <v>166</v>
      </c>
      <c r="L75" s="17">
        <v>10</v>
      </c>
      <c r="M75" s="17">
        <v>6</v>
      </c>
      <c r="N75" s="13">
        <f t="shared" si="6"/>
        <v>0.6</v>
      </c>
      <c r="O75" s="18">
        <v>113.8</v>
      </c>
      <c r="P75" s="49">
        <v>15</v>
      </c>
      <c r="Q75" s="44">
        <v>2.9333333333333331</v>
      </c>
      <c r="R75" s="6"/>
      <c r="S75" s="44"/>
      <c r="T75" s="45">
        <f t="shared" si="7"/>
        <v>30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4</v>
      </c>
      <c r="E76" s="6">
        <v>1</v>
      </c>
      <c r="F76" s="13">
        <f t="shared" si="4"/>
        <v>0.25</v>
      </c>
      <c r="G76" s="14">
        <v>40.25</v>
      </c>
      <c r="H76" s="41">
        <v>14</v>
      </c>
      <c r="I76" s="41">
        <v>7</v>
      </c>
      <c r="J76" s="13">
        <f t="shared" si="5"/>
        <v>0.5</v>
      </c>
      <c r="K76" s="16">
        <v>84.285714285714292</v>
      </c>
      <c r="L76" s="17">
        <v>10</v>
      </c>
      <c r="M76" s="17">
        <v>7</v>
      </c>
      <c r="N76" s="13">
        <f t="shared" si="6"/>
        <v>0.7</v>
      </c>
      <c r="O76" s="18">
        <v>112.7</v>
      </c>
      <c r="P76" s="49">
        <v>4</v>
      </c>
      <c r="Q76" s="44">
        <v>21.75</v>
      </c>
      <c r="R76" s="6">
        <v>16</v>
      </c>
      <c r="S76" s="44">
        <v>0</v>
      </c>
      <c r="T76" s="45">
        <f t="shared" si="7"/>
        <v>48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2</v>
      </c>
      <c r="E77" s="6">
        <v>0</v>
      </c>
      <c r="F77" s="13">
        <f t="shared" si="4"/>
        <v>0</v>
      </c>
      <c r="G77" s="14">
        <v>56</v>
      </c>
      <c r="H77" s="41">
        <v>9</v>
      </c>
      <c r="I77" s="41">
        <v>4</v>
      </c>
      <c r="J77" s="13">
        <f t="shared" si="5"/>
        <v>0.44444444444444442</v>
      </c>
      <c r="K77" s="16">
        <v>99.111111111111114</v>
      </c>
      <c r="L77" s="17">
        <v>2</v>
      </c>
      <c r="M77" s="17">
        <v>1</v>
      </c>
      <c r="N77" s="13">
        <f t="shared" si="6"/>
        <v>0.5</v>
      </c>
      <c r="O77" s="18">
        <v>164</v>
      </c>
      <c r="P77" s="49">
        <v>2</v>
      </c>
      <c r="Q77" s="44">
        <v>23.5</v>
      </c>
      <c r="R77" s="6">
        <v>13</v>
      </c>
      <c r="S77" s="44">
        <v>0</v>
      </c>
      <c r="T77" s="45">
        <f t="shared" si="7"/>
        <v>28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1194</v>
      </c>
      <c r="E83" s="36">
        <f>SUM(E7:E81)</f>
        <v>740</v>
      </c>
      <c r="F83" s="37">
        <f>E83/D83</f>
        <v>0.61976549413735338</v>
      </c>
      <c r="H83" s="36">
        <f>SUM(H7:H81)</f>
        <v>2151</v>
      </c>
      <c r="I83" s="36">
        <f>SUM(I7:I81)</f>
        <v>1315</v>
      </c>
      <c r="J83" s="37">
        <f>I83/H83</f>
        <v>0.61134356113435606</v>
      </c>
      <c r="L83" s="36">
        <f>SUM(L7:L81)</f>
        <v>4164</v>
      </c>
      <c r="M83" s="36">
        <f>SUM(M7:M81)</f>
        <v>3225</v>
      </c>
      <c r="N83" s="37">
        <f>M83/L83</f>
        <v>0.77449567723342938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2023-12-27T08:36:46Z</dcterms:modified>
</cp:coreProperties>
</file>