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drawings/drawing4.xml" ContentType="application/vnd.openxmlformats-officedocument.drawing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charts/chart106.xml" ContentType="application/vnd.openxmlformats-officedocument.drawingml.chart+xml"/>
  <Override PartName="/xl/theme/themeOverride101.xml" ContentType="application/vnd.openxmlformats-officedocument.themeOverride+xml"/>
  <Override PartName="/xl/charts/chart107.xml" ContentType="application/vnd.openxmlformats-officedocument.drawingml.chart+xml"/>
  <Override PartName="/xl/theme/themeOverride102.xml" ContentType="application/vnd.openxmlformats-officedocument.themeOverride+xml"/>
  <Override PartName="/xl/charts/chart108.xml" ContentType="application/vnd.openxmlformats-officedocument.drawingml.chart+xml"/>
  <Override PartName="/xl/theme/themeOverride103.xml" ContentType="application/vnd.openxmlformats-officedocument.themeOverride+xml"/>
  <Override PartName="/xl/charts/chart109.xml" ContentType="application/vnd.openxmlformats-officedocument.drawingml.chart+xml"/>
  <Override PartName="/xl/theme/themeOverride104.xml" ContentType="application/vnd.openxmlformats-officedocument.themeOverride+xml"/>
  <Override PartName="/xl/charts/chart110.xml" ContentType="application/vnd.openxmlformats-officedocument.drawingml.chart+xml"/>
  <Override PartName="/xl/theme/themeOverride105.xml" ContentType="application/vnd.openxmlformats-officedocument.themeOverride+xml"/>
  <Override PartName="/xl/charts/chart111.xml" ContentType="application/vnd.openxmlformats-officedocument.drawingml.chart+xml"/>
  <Override PartName="/xl/theme/themeOverride106.xml" ContentType="application/vnd.openxmlformats-officedocument.themeOverride+xml"/>
  <Override PartName="/xl/charts/chart112.xml" ContentType="application/vnd.openxmlformats-officedocument.drawingml.chart+xml"/>
  <Override PartName="/xl/theme/themeOverride107.xml" ContentType="application/vnd.openxmlformats-officedocument.themeOverride+xml"/>
  <Override PartName="/xl/charts/chart113.xml" ContentType="application/vnd.openxmlformats-officedocument.drawingml.chart+xml"/>
  <Override PartName="/xl/theme/themeOverride108.xml" ContentType="application/vnd.openxmlformats-officedocument.themeOverride+xml"/>
  <Override PartName="/xl/charts/chart114.xml" ContentType="application/vnd.openxmlformats-officedocument.drawingml.chart+xml"/>
  <Override PartName="/xl/theme/themeOverride109.xml" ContentType="application/vnd.openxmlformats-officedocument.themeOverride+xml"/>
  <Override PartName="/xl/charts/chart115.xml" ContentType="application/vnd.openxmlformats-officedocument.drawingml.chart+xml"/>
  <Override PartName="/xl/theme/themeOverride110.xml" ContentType="application/vnd.openxmlformats-officedocument.themeOverride+xml"/>
  <Override PartName="/xl/charts/chart116.xml" ContentType="application/vnd.openxmlformats-officedocument.drawingml.chart+xml"/>
  <Override PartName="/xl/theme/themeOverride111.xml" ContentType="application/vnd.openxmlformats-officedocument.themeOverride+xml"/>
  <Override PartName="/xl/charts/chart117.xml" ContentType="application/vnd.openxmlformats-officedocument.drawingml.chart+xml"/>
  <Override PartName="/xl/theme/themeOverride112.xml" ContentType="application/vnd.openxmlformats-officedocument.themeOverride+xml"/>
  <Override PartName="/xl/charts/chart118.xml" ContentType="application/vnd.openxmlformats-officedocument.drawingml.chart+xml"/>
  <Override PartName="/xl/theme/themeOverride113.xml" ContentType="application/vnd.openxmlformats-officedocument.themeOverride+xml"/>
  <Override PartName="/xl/charts/chart119.xml" ContentType="application/vnd.openxmlformats-officedocument.drawingml.chart+xml"/>
  <Override PartName="/xl/theme/themeOverride114.xml" ContentType="application/vnd.openxmlformats-officedocument.themeOverride+xml"/>
  <Override PartName="/xl/charts/chart120.xml" ContentType="application/vnd.openxmlformats-officedocument.drawingml.chart+xml"/>
  <Override PartName="/xl/theme/themeOverride115.xml" ContentType="application/vnd.openxmlformats-officedocument.themeOverride+xml"/>
  <Override PartName="/xl/charts/chart121.xml" ContentType="application/vnd.openxmlformats-officedocument.drawingml.chart+xml"/>
  <Override PartName="/xl/theme/themeOverride1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SUR\Servizi\AreaComunicazione\AMMINISTRAZIONE_TRASPARENTE\2023\PIAO 23-25\"/>
    </mc:Choice>
  </mc:AlternateContent>
  <bookViews>
    <workbookView xWindow="120" yWindow="45" windowWidth="19440" windowHeight="7740" activeTab="3"/>
  </bookViews>
  <sheets>
    <sheet name="ACQUISTI" sheetId="3" r:id="rId1"/>
    <sheet name="PERSONALE" sheetId="1" r:id="rId2"/>
    <sheet name="BILANCIO" sheetId="2" r:id="rId3"/>
    <sheet name="SANIT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0">ACQUISTI!$A$1:$N$377</definedName>
    <definedName name="_xlnm.Print_Area" localSheetId="1">PERSONALE!$A$1:$N$336</definedName>
    <definedName name="_xlnm.Print_Area" localSheetId="3">SANITA!$A$1:$N$1210</definedName>
  </definedNames>
  <calcPr calcId="162913" calcMode="manual"/>
</workbook>
</file>

<file path=xl/calcChain.xml><?xml version="1.0" encoding="utf-8"?>
<calcChain xmlns="http://schemas.openxmlformats.org/spreadsheetml/2006/main">
  <c r="F1194" i="4" l="1"/>
  <c r="F1193" i="4"/>
  <c r="F1192" i="4"/>
  <c r="G1193" i="4" s="1"/>
  <c r="F1188" i="4"/>
  <c r="F1187" i="4"/>
  <c r="F1186" i="4"/>
  <c r="F1185" i="4"/>
  <c r="F1184" i="4"/>
  <c r="F1163" i="4"/>
  <c r="F1162" i="4"/>
  <c r="F1161" i="4"/>
  <c r="G1162" i="4" s="1"/>
  <c r="F1158" i="4"/>
  <c r="F1157" i="4"/>
  <c r="F1156" i="4"/>
  <c r="F1155" i="4"/>
  <c r="F1154" i="4"/>
  <c r="F1153" i="4"/>
  <c r="F1132" i="4"/>
  <c r="F1131" i="4"/>
  <c r="F1130" i="4"/>
  <c r="G1131" i="4" s="1"/>
  <c r="F1127" i="4"/>
  <c r="F1126" i="4"/>
  <c r="F1125" i="4"/>
  <c r="F1124" i="4"/>
  <c r="F1123" i="4"/>
  <c r="F1122" i="4"/>
  <c r="F1121" i="4"/>
  <c r="F1120" i="4"/>
  <c r="F1119" i="4"/>
  <c r="F1118" i="4"/>
  <c r="F1117" i="4"/>
  <c r="F1096" i="4"/>
  <c r="F1095" i="4"/>
  <c r="F1094" i="4"/>
  <c r="G1094" i="4" s="1"/>
  <c r="F1090" i="4"/>
  <c r="F1089" i="4"/>
  <c r="F1088" i="4"/>
  <c r="F1087" i="4"/>
  <c r="F1086" i="4"/>
  <c r="F1085" i="4"/>
  <c r="F1084" i="4"/>
  <c r="F1083" i="4"/>
  <c r="F1082" i="4"/>
  <c r="F1081" i="4"/>
  <c r="F1080" i="4"/>
  <c r="E357" i="3"/>
  <c r="K356" i="3"/>
  <c r="E356" i="3"/>
  <c r="K355" i="3"/>
  <c r="E355" i="3"/>
  <c r="K354" i="3"/>
  <c r="E354" i="3"/>
  <c r="K353" i="3"/>
  <c r="E353" i="3"/>
  <c r="K352" i="3"/>
  <c r="E352" i="3"/>
  <c r="K351" i="3"/>
  <c r="E351" i="3"/>
  <c r="M516" i="2"/>
  <c r="F516" i="2"/>
  <c r="M515" i="2"/>
  <c r="F515" i="2"/>
  <c r="F512" i="2"/>
  <c r="F511" i="2"/>
  <c r="F510" i="2"/>
  <c r="F509" i="2"/>
  <c r="F508" i="2"/>
  <c r="F507" i="2"/>
  <c r="F506" i="2"/>
  <c r="F505" i="2"/>
  <c r="F504" i="2"/>
  <c r="F503" i="2"/>
  <c r="F502" i="2"/>
  <c r="M501" i="2"/>
  <c r="F501" i="2"/>
  <c r="M500" i="2"/>
  <c r="F500" i="2"/>
  <c r="M499" i="2"/>
  <c r="F499" i="2"/>
  <c r="M498" i="2"/>
  <c r="F498" i="2"/>
  <c r="M497" i="2"/>
  <c r="F497" i="2"/>
  <c r="F320" i="1"/>
  <c r="F319" i="1"/>
  <c r="F318" i="1"/>
  <c r="G319" i="1" s="1"/>
  <c r="E315" i="1"/>
  <c r="E314" i="1"/>
  <c r="E313" i="1"/>
  <c r="E312" i="1"/>
  <c r="E311" i="1"/>
  <c r="E310" i="1"/>
  <c r="E309" i="1"/>
  <c r="E308" i="1"/>
  <c r="E307" i="1"/>
  <c r="E306" i="1"/>
  <c r="E305" i="1"/>
  <c r="E304" i="1"/>
  <c r="G516" i="2" l="1"/>
  <c r="F514" i="2"/>
  <c r="F317" i="1"/>
  <c r="N516" i="2"/>
  <c r="K357" i="3"/>
  <c r="F1092" i="4"/>
  <c r="M514" i="2"/>
  <c r="F360" i="3"/>
  <c r="F362" i="3" s="1"/>
  <c r="F1129" i="4"/>
  <c r="F1191" i="4"/>
  <c r="F1160" i="4"/>
</calcChain>
</file>

<file path=xl/sharedStrings.xml><?xml version="1.0" encoding="utf-8"?>
<sst xmlns="http://schemas.openxmlformats.org/spreadsheetml/2006/main" count="419" uniqueCount="194">
  <si>
    <t>Gestione incarichi e nomine</t>
  </si>
  <si>
    <t xml:space="preserve">A) ESISTE UN ALBO  INTERNO ALLA STRUTTURA CON LA RACCOLTA DELLE PROFESSIONALITA’ E DISPONIBILITA’ DEL PERSONALE </t>
  </si>
  <si>
    <t>A CUI ATTINGERE PRIMA DI AFFIDARE ALL’ESTERNO L’INCARICO ?</t>
  </si>
  <si>
    <t>SU BASE PERCENTUALE QUANTI INCARICHI VENGONO ATTRIBUITI  INTERNAMENTE UTILIZZANDO L’ALBO ?</t>
  </si>
  <si>
    <t xml:space="preserve">B) QUALE STRUMENTO VIENE UTILIZZATO PER CHIEDERE L’ADESIONE ALL’ALBO O PER CHIEDERE DI MANIFESTARE </t>
  </si>
  <si>
    <t>L’INTERESSE AD UNA CONSULENZA?</t>
  </si>
  <si>
    <t>SU BASE PERCENTUALE QUANTO RITIENE EFFICACE LO STRUMENTO DI COMUNICAZIONE ?</t>
  </si>
  <si>
    <t>C) LO STRUMENTO DI COMUNICAZIONE PRIMA ANALIZZATO, PREVEDE UN TEMPO DI RISPOSTA DI :</t>
  </si>
  <si>
    <t>IL TEMPO A DISPOSIZIONE PERMETTE DI RISPONDERE ? IN CHE PERCENTUALE ?</t>
  </si>
  <si>
    <t>D) ESISTE UNA FUNZIONE DI COLLEGAMENTO TRA I VARI REPARTI ED I RESPONSABILI DI "PERLAPA" (RPD)?</t>
  </si>
  <si>
    <t>E) ESISTE UNA FUNZIONE DI COLLEGAMENTO TRA I VARI REPARTI ED I RESPONSABILI DI PERLAPA (RPC) ?</t>
  </si>
  <si>
    <t>F) GLI INCARICHI INTERNI ENTRO QUANTO TEMPO VENGONO DENUNCIATI AL DFP TRAMITE LA PROCEDURA PERLAPA RDP ?</t>
  </si>
  <si>
    <t>G) IN AZIENDA ESISTE UNA PROCEDURA STANDARDIZZATA PER LA VERIFICA DELLE EFFETTIVE CARENZE ORGANIZZATIVE DA UTILIZZARE AL FINE</t>
  </si>
  <si>
    <t>DI EVITARE IL RISCHIO DI FRAMMENTAZIONE DI UNITÀ OPERATIVE E L’AUMENTO ARTIFICIOSO DEL NUMERO DELLE POSIZIONI DA RICOPRIRE?</t>
  </si>
  <si>
    <t>H) IN AZIENDA ESISTE UN REGOLAMENTO CHE DETERMINI E VINCOLI IL TEMPO DI ASSEGNAZIONE DI INCARICHI TEMPORANEI?</t>
  </si>
  <si>
    <t xml:space="preserve">I) IN AZIENDA ESISTE UNA PROCEDURA STANDARDIZZATA CHE DETERMINI COERENZA TRA LA RICHIESTA DI AVVIO DI UNA PROCEDURA </t>
  </si>
  <si>
    <t>CONCORSUALE  E L’ATTO AZIENDALE, LA DOTAZIONE ORGANICA, LE PREVISIONI NORMATIVE E REGOLAMENTARI DEL SETTORE?</t>
  </si>
  <si>
    <t>J) IN AZIENDA ESISTE UNA PROCEDURA STANDARDIZZATA PER L'INDIVIDUAZIONE DEL PROFILO PROFESSIONALE DEL DIRIGENTE DA NOMINARE</t>
  </si>
  <si>
    <t>CHE STABILISCA L’ADEGUATEZZA ALLA STRUTTURA, CUI L’INCARICO AFFERISCE, CONNOTATA DA ELEMENTI DI SPECIFICITÀ E CONCRETEZZA?</t>
  </si>
  <si>
    <t>K) IN AZIENDA ESISTE UNA PROCEDURA STANDARDIZZATA PER LA SELEZIONE DEI MEMBRI DELLA COMMISSIONE GIUDICATRICE PER IL</t>
  </si>
  <si>
    <t>CONFERIMENTO DELL’INCARICO DI DIRETTORE DI  STRUTTURA COMPLESSA, CHE CONTEMPLI IL MONITORAGGIO DEI SISTEMI DI SELEZIONE</t>
  </si>
  <si>
    <t xml:space="preserve">DEI MEMBRI STESSI, LA LORO ROTAZIONE, LA DEFINIZIONE DI UN TEMPO MINIMO PER POTER PARTECIPARE AD UNA NUOVA </t>
  </si>
  <si>
    <t>COMMISSIONE, LA VERIFICA PRELIMINARE DI EVENTUALI PROFILI DI INCOMPATIBILITÀ/CONFLITTO DI INTERESSI?</t>
  </si>
  <si>
    <t xml:space="preserve">L) IN MERITO AI QUESITI G, H, I, J, K CON QUALE PERCENTUALE DI PROBABILITÀ, LA LORO CARENZA O FRAUDOLENTA UTILIZZAZIONE </t>
  </si>
  <si>
    <t>POTREBBERO INTACCARE LA GESTIONE DELL’AMMINISTRAZIONE ?</t>
  </si>
  <si>
    <t>M) LE PROCEDURE DI CONTROLLO INTERNE SONO IDONEE A NEUTRALIZZARE I RISCHI DI QUANTO IN A, B, C, D, E, F ?</t>
  </si>
  <si>
    <t>GESTIONDE  INCARICHI E NOMINE</t>
  </si>
  <si>
    <t>Elenco delle Mp delle aree intervistate</t>
  </si>
  <si>
    <t>Media aritmetica tra le medie ponderate</t>
  </si>
  <si>
    <t xml:space="preserve">Valutazione per range </t>
  </si>
  <si>
    <t>Impatto organizzativo medio</t>
  </si>
  <si>
    <t>Fino a 5</t>
  </si>
  <si>
    <t>BASSO</t>
  </si>
  <si>
    <t>Impatto reputazionale medio</t>
  </si>
  <si>
    <t>Da 5 a 15</t>
  </si>
  <si>
    <t>MEDIO</t>
  </si>
  <si>
    <t>Mp(P)</t>
  </si>
  <si>
    <t>Da 15 a 25</t>
  </si>
  <si>
    <t>ALTO</t>
  </si>
  <si>
    <t xml:space="preserve">Legenda e metrica </t>
  </si>
  <si>
    <t>Tra</t>
  </si>
  <si>
    <t>e</t>
  </si>
  <si>
    <t>BASSA</t>
  </si>
  <si>
    <t xml:space="preserve">Tra </t>
  </si>
  <si>
    <t>MEDIA</t>
  </si>
  <si>
    <t>ELEVATA</t>
  </si>
  <si>
    <t>Media tra l'impatto organizzativo medio e l'impatto reputazionale medio</t>
  </si>
  <si>
    <t>X</t>
  </si>
  <si>
    <t>ELEVATO</t>
  </si>
  <si>
    <t>PROBABILITA'</t>
  </si>
  <si>
    <t>Gestione delle entrate, delle spese e del patrimonio</t>
  </si>
  <si>
    <t xml:space="preserve">In Azienda il sistema di tracciabilità dei flussi contabili e finanziari è globalmente tracciabile in back office </t>
  </si>
  <si>
    <t>attraverso il sistema informatico?</t>
  </si>
  <si>
    <t xml:space="preserve">Il sistema di gestione dei flussi finanziari consente attività di verifica e controllo periodiche e tempestive alle funzioni </t>
  </si>
  <si>
    <t>gerarchicamente sovraordinate, alla direzione strategica, agli organi di controllo ed al collegio dei revisori dei conti?</t>
  </si>
  <si>
    <t xml:space="preserve">Il sistema di acquisti/approvvigionamento dei beni strumentali, di consumo e prodotti farmaceutici etc. è informatizzato </t>
  </si>
  <si>
    <t>e collegato al sistenma contabile/finanziario?</t>
  </si>
  <si>
    <t xml:space="preserve">E’ stato avviato/implementato in azienda il programma di lavoro previsto dal "Percorso Attuativo di Certificabilità (PAC)" </t>
  </si>
  <si>
    <t>processo di "miglioramento" dell'organizzazione e dei sistemi amministraivo-contabili?</t>
  </si>
  <si>
    <t xml:space="preserve"> L’azienda ha pubblicato sull’apposita sezione del sito aziendale il bilancio preventivo per l’anno in corso ed i bilanci preventivi</t>
  </si>
  <si>
    <t>e consuntivi dell'anno precedente utilizzando un formato conforme a quello prescritto dal D.Lgs. 33/2013 art. 29, comma 1?</t>
  </si>
  <si>
    <t xml:space="preserve">È stata data evidenza sul sito web istituzionale, del percorso di certificabilità dei bilanci, anche attraverso l'indicazione </t>
  </si>
  <si>
    <t>della specifica fase del processo in corso di realizzazione?</t>
  </si>
  <si>
    <t xml:space="preserve">Tra gli obiettivi assegnati secondo il ciclo della performance è stato individuato quello finalizzato al processo di </t>
  </si>
  <si>
    <t>"miglioramento" dell'organizzazione e dei ssitemi amministrativo-contabili?</t>
  </si>
  <si>
    <t>I dati aziendali delle attività di monitoraggio, verifica e controllo sul ciclo della performance dell’area finanziaria/patrimoniale</t>
  </si>
  <si>
    <t>sono aggregabili ed interpolabili con quelli inerenti le attività del Responsabile per l'anticorruzione e per la trasparenza?</t>
  </si>
  <si>
    <t>I tempi medi di liquidazione e pagamento delle fatture sono conformi alle direttive comunitarie ed alla normativa vigente in merito?</t>
  </si>
  <si>
    <t xml:space="preserve">L’azienda ha adottato misure di trasparenza obbligatorie e specifiche riguardanti le informazioni sugli immobili di proprietà </t>
  </si>
  <si>
    <t>di cui all'art. 30 d.lgs. 33/2013?</t>
  </si>
  <si>
    <t>L’azienda ha aggiornato il piano di ricognizione e valorizzazione di tutti gli immobili del patrimonio aziendale?</t>
  </si>
  <si>
    <t xml:space="preserve"> L’azienda ha disposto l’alienazione di beni immobili dal 2009 in poi?</t>
  </si>
  <si>
    <t>L’azienda si è dotata di un regolamento/lex specialis per la dismissione dei beni immobili?</t>
  </si>
  <si>
    <t xml:space="preserve">L’azienda ha verificato i contratti in corso, razionalizzato i consumi ed applicato le percentuali di </t>
  </si>
  <si>
    <t>razionalizzazione della spending review?</t>
  </si>
  <si>
    <t xml:space="preserve">L’azienda ha adottato procedure relative all'attività di vigilanza, controllo ed ispezione opportunamente standardizzate </t>
  </si>
  <si>
    <t>e codificate secondo il sistema qualità?</t>
  </si>
  <si>
    <t xml:space="preserve">Nel corso degli ultimi 5 anni sono state pubblicate, su giornali e riviste, notizie aventi ad oggetto il medesimo evento </t>
  </si>
  <si>
    <t>o eventi analoghi?</t>
  </si>
  <si>
    <t>Quale funzione fra le più elevate dell'organizzazione possono essere coinvolte nell'evento di corruzione?</t>
  </si>
  <si>
    <t>Vigilanza, controlli, ispezioni, sanzioni</t>
  </si>
  <si>
    <t xml:space="preserve">L’azienda ha adottato procedure relative all'attività di vigilanza, controllo ed ispezione opportunamente standardizzate e </t>
  </si>
  <si>
    <t>codificate secondo il sistema qualità per quanto riguarda l'area della Sicurezza sui luoghi di lavoro ex DLgs. 81/2008 ss.mm.ii.?</t>
  </si>
  <si>
    <t>L’azienda ha adottato procedure relative all'attività di vigilanza, controllo ed ispezione opportunamente standardizzate e</t>
  </si>
  <si>
    <t>codificate secondo il sistema qualità per quanto riguarda le aree di competenza dei dipartimenti di prevenzione?</t>
  </si>
  <si>
    <t>codificate secondo il sistema qualità per quanto riguarda le aree relative alle autorizzazioni e concessioni?</t>
  </si>
  <si>
    <t>codificate secondo il sistema qualità per quanto riguarda l'area relativa all'accreditamento del privato?</t>
  </si>
  <si>
    <t>codificate secondo il sistema qualità per quanto riguarda l'area delle autorizzazioni alla libera professione intramuraria?</t>
  </si>
  <si>
    <t>A=RIEPILOGO  Gestione delle entrate, delle spese e del patrimonio</t>
  </si>
  <si>
    <t>B=RIEPILOGO  Vigilanza, controlli, ispezioni, sanzioni</t>
  </si>
  <si>
    <t>Media tra le media delle probabilità</t>
  </si>
  <si>
    <t>Gestione appalti e procedure di acquisto</t>
  </si>
  <si>
    <t>A) Esiste un documento programmatico sugli acquisti redatto ai sensi dell’articolo 271 del DPR 207/10 o</t>
  </si>
  <si>
    <t xml:space="preserve"> comunque uno strumento di programmazione ?</t>
  </si>
  <si>
    <t>Con quale probabilità  l’elusione dello strumento di programmazione può recare danno all’amministrazione?</t>
  </si>
  <si>
    <t>Le procedure di controllo interne sono IDONEE a neutralizzare i rischi di quanto in A?</t>
  </si>
  <si>
    <t xml:space="preserve">B) Esiste una procedura di PROGETTAZIONE ADEGUATA effettuata da un RUP competente del settore o da un progettista </t>
  </si>
  <si>
    <t>qualificato?</t>
  </si>
  <si>
    <t>Con quale probabilità  l’elusione dello strumento di PROGETTAZIONE  può recare danno all’amministrazione ?</t>
  </si>
  <si>
    <t>Le procedure di controllo interne sono IDONEE a neutralizzare i rischi di quanto in B ?</t>
  </si>
  <si>
    <t>C) Si ritiene adeguata la procedura di selezione del CONTRAENTE ?</t>
  </si>
  <si>
    <t>Con quale probabilità  l’elusione dello strumento di SELEZIONE  può recare danno all’amministrazione ?</t>
  </si>
  <si>
    <t>Le procedure di controllo interne sono IDONEE a neutralizzare i rischi di quanto in C ?</t>
  </si>
  <si>
    <t>D) La procedura di verificazione dell’aggiudicazione è adatta ?</t>
  </si>
  <si>
    <t>Con quale probabilità  l’elusione dello strumento di VERIFICAZIONE   può recare danno all’amministrazione ?</t>
  </si>
  <si>
    <t>Le procedure di controllo interne sono IDONEE a neutralizzare i rischi di quanto in D ?</t>
  </si>
  <si>
    <t>E) L’esecuzione del contratto è adeguatamente monitorato ?</t>
  </si>
  <si>
    <t>Con quale probabilità  l’elusione dello strumento di ESECUZIONE  può recare danno all’amministrazione ?</t>
  </si>
  <si>
    <t>Le procedure di controllo interne sono IDONEE a neutralizzare i rischi di quanto in E ?</t>
  </si>
  <si>
    <t>F) La rendicontazione è efficace ?</t>
  </si>
  <si>
    <t>Con quale probabilità  l’elusione dello strumento di RENDICONTAZIONE  può recare danno all’amministrazione ?</t>
  </si>
  <si>
    <t>Le procedure di controllo interne sono IDONEE a neutralizzare i rischi di quanto in F ?</t>
  </si>
  <si>
    <t>Ci sono molti acquisti di beni / servizi eseguiti in deroga perché ritenuti INFUNGIBILI ?</t>
  </si>
  <si>
    <t>AREA APPALTI e procedure ACQUISTI</t>
  </si>
  <si>
    <t>Elenco delle Mp delle aree intervistate (I)</t>
  </si>
  <si>
    <t>Elenco delle Mp probabilità dell'evento</t>
  </si>
  <si>
    <t>*</t>
  </si>
  <si>
    <t>ALPI  e liste di attesa</t>
  </si>
  <si>
    <t xml:space="preserve">In Azienda esiste una preventiva e periodica verifica della sussistenza dei requisiti necessari allo svolgimento dell’ALPI, </t>
  </si>
  <si>
    <t>anche per quella da svolgersi presso studi professionali in rete?</t>
  </si>
  <si>
    <t xml:space="preserve">Esiste in Azienda un sistema di ricognizione e verifica degli spazi utilizzabili per lo svolgimento dell’ALPI tra quelli </t>
  </si>
  <si>
    <t>afferenti al patrimonio immobiliare dell’azienda?</t>
  </si>
  <si>
    <t>Esiste in Azienda un sistema di informatizzazione delle liste di attesa?</t>
  </si>
  <si>
    <t xml:space="preserve">Le prenotazione di tutte le prestazioni avvengono attraverso il CUP aziendale o sovraziendale? </t>
  </si>
  <si>
    <t>Esiste in Azienda un sistema gestione delle agende dei professionisti in relazione alla gravità della patologia?</t>
  </si>
  <si>
    <t>In azienda è previsto un aggiornamento periodico delle liste di attesa istituzionali?</t>
  </si>
  <si>
    <t>Esiste in Azienda un sistema verifica periodica del rispetto dei volumi concordati in sede di autorizzazione?</t>
  </si>
  <si>
    <t>Esiste in Azienda un sistema un sistema di gestione informatica dell’ALPI dalla prenotazione alla fatturazione?</t>
  </si>
  <si>
    <t xml:space="preserve">Il regolamento Aziendale ALPI stabilisce una disciplina dei ricoveri in regime di libera professione, </t>
  </si>
  <si>
    <t>con l'indicazione di specifiche sanzioni?</t>
  </si>
  <si>
    <t xml:space="preserve">Per quanto concerne l’ALPI, viene espletata l'attività presso “studi professionali in rete”? </t>
  </si>
  <si>
    <t>(Quando verrà espletata l'ASUR si doterà di un sistema adeguato di controlli e verifiche periodiche</t>
  </si>
  <si>
    <t>sul rispetto della normativa nazionale e degli atti regolamentari in materia (fatturazione e prenotazioni).</t>
  </si>
  <si>
    <t>Quali funzioni dell'organizzazione possono essere coinvolte nell'evento di corruzione? (indicare la funzione più elevata)</t>
  </si>
  <si>
    <t>Nel corso degli ultimi 5 anni sono state pubblicate, su giornali e riviste, notizie aventi ad oggetto il medesimo evento</t>
  </si>
  <si>
    <t xml:space="preserve"> o eventi analoghi?</t>
  </si>
  <si>
    <t>Il processo è discrezionale o è vincolato da leggi o atti amministrativi?</t>
  </si>
  <si>
    <t>Il processo produce effetti diretti all’esterno dell’amministrazione di riferimento?</t>
  </si>
  <si>
    <t xml:space="preserve">Si tratta di un processo complesso che comporta il  coinvolgimento di più amministrazioni (esclusi i controlli) </t>
  </si>
  <si>
    <t>in fasi successive per il conseguimento del risultato?</t>
  </si>
  <si>
    <t>Qual è l’impatto economico del processo?</t>
  </si>
  <si>
    <t>Il risultato finale del processo può essere raggiunto anche effettuando una pluralità di operazioni di entità economica</t>
  </si>
  <si>
    <t xml:space="preserve"> ridotta che, considerate complessivamente, alla fine assicurano lo stesso risultato? </t>
  </si>
  <si>
    <t>Rapporti contrattuali con privati accreditati</t>
  </si>
  <si>
    <t xml:space="preserve">In Azienda esiste un sistema di indicazione dei criteri, modalità, tempi ed ambiti per la rilevazione dei dati necessari </t>
  </si>
  <si>
    <t>alla stima del fabbisogno territoriale?</t>
  </si>
  <si>
    <t xml:space="preserve">In Azienda esiste un sistema di verifica in  merito ai presupposti autorizzativi e al rispetto dei tempi di conclusione </t>
  </si>
  <si>
    <t xml:space="preserve">del procedimento amministrativo? </t>
  </si>
  <si>
    <t xml:space="preserve">In Azienda esiste un sistema di verifica per la definizione di tempistiche per l'esecuzione dell'intero procedimento </t>
  </si>
  <si>
    <t>di accreditamento?</t>
  </si>
  <si>
    <t xml:space="preserve">In Azienda esiste un sistema di previsione e verifica dei requisiti soggettivi per la nomina a componente delle </t>
  </si>
  <si>
    <t>commissioni ispettive?</t>
  </si>
  <si>
    <t>In Azienda esiste un sistema di  rotazione degli ispettori?</t>
  </si>
  <si>
    <t>In Azienda esiste un modello standard di verbale omogeneo per le  procedure per l'esecuzione delle attività ispettive?</t>
  </si>
  <si>
    <t xml:space="preserve">In Azienda esiste un sistema di verifica dei controlli quali-quantitativi e di esito sulle prestazioni erogate in regime </t>
  </si>
  <si>
    <t>di contrattualizzazione?</t>
  </si>
  <si>
    <t xml:space="preserve">In Azienda esiste un sistema di verifica per  la definizione di modalità  di controllo e vigilanza sul rispetto dei contenuti </t>
  </si>
  <si>
    <t>degli accordi contrattuali?</t>
  </si>
  <si>
    <t>In Azienda esiste un sistema di monitoraggio per la valutazione delle attività erogate?</t>
  </si>
  <si>
    <t>In Azienda è stato immaginato un percorso di  formazione e rotazione del personale addetto al controllo?</t>
  </si>
  <si>
    <t xml:space="preserve">Nel corso degli ultimi 5 anni sono stati pubblicate, su giornali o riviste, notizie aventi ad oggetto il medesimo evento </t>
  </si>
  <si>
    <t xml:space="preserve">Il risultato finale del processo può essere raggiunto anche effettuando una pluralità di operazioni di entità economica ridotta che, </t>
  </si>
  <si>
    <t xml:space="preserve">considerate complessivamente, alla fine assicurano lo stesso risultato? </t>
  </si>
  <si>
    <t xml:space="preserve">Farmaceutica, dispositivi e altre tecnologie: </t>
  </si>
  <si>
    <t>ricerca, sperimentazioni e sponsorizzazioni.</t>
  </si>
  <si>
    <t xml:space="preserve">In Azienda esiste un sistema  per  la gestione informatizzata del magazzino ai fini della corretta movimentazione </t>
  </si>
  <si>
    <t>delle scorte?</t>
  </si>
  <si>
    <t xml:space="preserve"> In Azienda esiste un sistema per  l’informatizzazione del ciclo di terapia fino alla somministrazione?</t>
  </si>
  <si>
    <t xml:space="preserve">In Azienda esiste un sistema di verifica per eventuali anomalie prescrittive anche con riferimento all’associazione </t>
  </si>
  <si>
    <t>farmaco-prescrittore e farmaco-paziente?</t>
  </si>
  <si>
    <t xml:space="preserve">In Azienda esistono procedure di controllo e verifica per le modalità di elaborazione e valutazione dei dati (Privacy), </t>
  </si>
  <si>
    <t xml:space="preserve">a partire dall’utilizzo del “Sistema tessera sanitaria"? </t>
  </si>
  <si>
    <t xml:space="preserve">Il codice di comportamento adottato immagina  misure di rotazione rivolte agli operatori addetto alla vigilanza </t>
  </si>
  <si>
    <t>e al controllo?</t>
  </si>
  <si>
    <t xml:space="preserve">Il codice di comportamento adottato immagina apposite dichiarazioni che rendano conoscibili le relazioni e/o interessi </t>
  </si>
  <si>
    <t xml:space="preserve">che possono coinvolgere i professionisti di area sanitaria e amministrativa nell’espletamento di attività inerenti alla </t>
  </si>
  <si>
    <t xml:space="preserve">funzione che implichino responsabilità nella gestione delle risorse e nei processi decisionali in materia di farmaci, </t>
  </si>
  <si>
    <t>dispositivi, altre tecnologie, nonché ricerca, sperimentazione e sponsorizzazione?</t>
  </si>
  <si>
    <t>Attività conseguenti al decesso in ambito intraospedaliero</t>
  </si>
  <si>
    <t xml:space="preserve">In azienda esiste una procedura che prevede l’obbligo di una adeguata motivazione circa l’esternalizzazione </t>
  </si>
  <si>
    <t>o l’internalizzazione  del servizio da parte del management?</t>
  </si>
  <si>
    <t xml:space="preserve">In azienda esiste una procedura rivolta a rafforzare gli strumenti di controllo nei confronti degli operatori coinvolti </t>
  </si>
  <si>
    <t xml:space="preserve">(interni ed esterni) in ordine alla correttezza, legalità ed eticità nella gestione del servizio? </t>
  </si>
  <si>
    <t>In azienda esiste una procedura che prevede la rotazione del personale direttamente interessato?</t>
  </si>
  <si>
    <t xml:space="preserve">Il codice di comportamento adottato immagina specifiche regole di condotta che disciplinino obblighi di riservatezza </t>
  </si>
  <si>
    <t>relativi all’evento del decesso cui devono attenersi gli operatori addetti al servizio?</t>
  </si>
  <si>
    <t xml:space="preserve">In azienda esiste una procedura che prevede dal monitoraggio dei costi e tempi di assegnazione, anche al fine di </t>
  </si>
  <si>
    <t xml:space="preserve">riscontrare eventuali proroghe ripetute e/o una eccessiva concentrazione verso una stessa impresa o gruppo di imprese,  </t>
  </si>
  <si>
    <t>del servizio di camere mortuarie?</t>
  </si>
  <si>
    <t>RIEPILOGO ALPI E LISTE D'ATTESA</t>
  </si>
  <si>
    <t>Probabilita' Media</t>
  </si>
  <si>
    <t>Farmaceutica, dispositivi e altre tecnologie: ricerca, sperimentazioni e sponsorizzazioni.</t>
  </si>
  <si>
    <t>Il bilancio consuntivo per l’anno scorso è stato approvato ?</t>
  </si>
  <si>
    <t>Il bilancio di previsione per l'anno scorso è stato regolarmente approvato?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</si>
</sst>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26"/>
      <color indexed="48"/>
      <name val="Calibri"/>
      <family val="2"/>
    </font>
    <font>
      <b/>
      <sz val="11"/>
      <color indexed="8"/>
      <name val="Calibri"/>
      <family val="2"/>
    </font>
    <font>
      <b/>
      <sz val="26"/>
      <color indexed="17"/>
      <name val="Calibri"/>
      <family val="2"/>
    </font>
    <font>
      <sz val="13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53"/>
      <name val="Calibri"/>
      <family val="2"/>
    </font>
    <font>
      <sz val="12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indexed="17"/>
      <name val="Calibri Light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indexed="17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/>
    <xf numFmtId="17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49" fontId="0" fillId="0" borderId="0" xfId="0" applyNumberForma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NumberFormat="1" applyFont="1"/>
    <xf numFmtId="0" fontId="14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17" fontId="7" fillId="0" borderId="0" xfId="0" applyNumberFormat="1" applyFont="1"/>
    <xf numFmtId="0" fontId="7" fillId="2" borderId="0" xfId="0" applyFont="1" applyFill="1"/>
    <xf numFmtId="0" fontId="7" fillId="3" borderId="0" xfId="0" applyFont="1" applyFill="1"/>
    <xf numFmtId="0" fontId="7" fillId="4" borderId="0" xfId="0" applyFont="1" applyFill="1"/>
    <xf numFmtId="0" fontId="15" fillId="0" borderId="0" xfId="0" applyFont="1" applyAlignment="1">
      <alignment horizontal="left" vertical="center" indent="5"/>
    </xf>
    <xf numFmtId="0" fontId="16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416681755944327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09-4DD3-A1C8-50388A7C9E5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09-4DD3-A1C8-50388A7C9E5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09-4DD3-A1C8-50388A7C9E5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09-4DD3-A1C8-50388A7C9E5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2787A0"/>
                  </a:gs>
                  <a:gs pos="80000">
                    <a:srgbClr val="36B1D2"/>
                  </a:gs>
                  <a:gs pos="100000">
                    <a:srgbClr val="34B3D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09-4DD3-A1C8-50388A7C9E5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9-4DD3-A1C8-50388A7C9E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09-4DD3-A1C8-50388A7C9E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09-4DD3-A1C8-50388A7C9E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09-4DD3-A1C8-50388A7C9E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[1]questionari!$A$2:$A$6</c:f>
              <c:strCache>
                <c:ptCount val="5"/>
                <c:pt idx="0">
                  <c:v>Certamente no</c:v>
                </c:pt>
                <c:pt idx="1">
                  <c:v>Non ne sono a conoscenza</c:v>
                </c:pt>
                <c:pt idx="2">
                  <c:v>Si ma è disatteso</c:v>
                </c:pt>
                <c:pt idx="3">
                  <c:v>Si ed è rispettato</c:v>
                </c:pt>
                <c:pt idx="4">
                  <c:v>Si, è rispettato ed è consultabile</c:v>
                </c:pt>
              </c:strCache>
            </c:strRef>
          </c:cat>
          <c:val>
            <c:numRef>
              <c:f>[1]questionari!$L$2:$L$6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09-4DD3-A1C8-50388A7C9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2291958296879553"/>
          <c:w val="0.9479186351706036"/>
          <c:h val="0.1666673957421989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10-48EB-B944-786D66922C1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10-48EB-B944-786D66922C1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10-48EB-B944-786D66922C1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10-48EB-B944-786D66922C1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10-48EB-B944-786D66922C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[1]questionari!$A$56:$A$58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[1]questionari!$L$56:$L$58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10-48EB-B944-786D6692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A8C-40D1-B939-0CFB8F94B39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C-40D1-B939-0CFB8F94B396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BA8C-40D1-B939-0CFB8F94B39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8C-40D1-B939-0CFB8F94B396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A8C-40D1-B939-0CFB8F94B39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8C-40D1-B939-0CFB8F94B396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BA8C-40D1-B939-0CFB8F94B39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A8C-40D1-B939-0CFB8F94B396}"/>
            </c:ext>
          </c:extLst>
        </c:ser>
        <c:ser>
          <c:idx val="1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BA8C-40D1-B939-0CFB8F94B396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A8C-40D1-B939-0CFB8F94B396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BA8C-40D1-B939-0CFB8F94B396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A8C-40D1-B939-0CFB8F94B396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BA8C-40D1-B939-0CFB8F94B396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A8C-40D1-B939-0CFB8F94B396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BA8C-40D1-B939-0CFB8F94B3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BA8C-40D1-B939-0CFB8F94B3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BA8C-40D1-B939-0CFB8F94B396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BA8C-40D1-B939-0CFB8F94B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E7E-4DDC-93A4-3AADE1E6F9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7E-4DDC-93A4-3AADE1E6F91E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CE7E-4DDC-93A4-3AADE1E6F9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7E-4DDC-93A4-3AADE1E6F91E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E7E-4DDC-93A4-3AADE1E6F9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E7E-4DDC-93A4-3AADE1E6F91E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CE7E-4DDC-93A4-3AADE1E6F9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E7E-4DDC-93A4-3AADE1E6F91E}"/>
            </c:ext>
          </c:extLst>
        </c:ser>
        <c:ser>
          <c:idx val="1"/>
          <c:order val="4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CE7E-4DDC-93A4-3AADE1E6F91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E7E-4DDC-93A4-3AADE1E6F91E}"/>
              </c:ext>
            </c:extLst>
          </c:dPt>
          <c:cat>
            <c:strRef>
              <c:f>'[7]area sanitaria'!$A$229:$A$231</c:f>
              <c:strCache>
                <c:ptCount val="3"/>
                <c:pt idx="0">
                  <c:v>       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sanitaria'!$N$229:$N$231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E7E-4DDC-93A4-3AADE1E6F91E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CE7E-4DDC-93A4-3AADE1E6F91E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E7E-4DDC-93A4-3AADE1E6F91E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CE7E-4DDC-93A4-3AADE1E6F91E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E7E-4DDC-93A4-3AADE1E6F91E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CE7E-4DDC-93A4-3AADE1E6F91E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CE7E-4DDC-93A4-3AADE1E6F91E}"/>
            </c:ext>
          </c:extLst>
        </c:ser>
        <c:ser>
          <c:idx val="5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CE7E-4DDC-93A4-3AADE1E6F9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CE7E-4DDC-93A4-3AADE1E6F9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CE7E-4DDC-93A4-3AADE1E6F91E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CE7E-4DDC-93A4-3AADE1E6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4A1-4E83-AE74-901F0555AA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A1-4E83-AE74-901F0555AA8A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B4A1-4E83-AE74-901F0555AA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A1-4E83-AE74-901F0555AA8A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4A1-4E83-AE74-901F0555AA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A1-4E83-AE74-901F0555AA8A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B4A1-4E83-AE74-901F0555AA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A1-4E83-AE74-901F0555AA8A}"/>
            </c:ext>
          </c:extLst>
        </c:ser>
        <c:ser>
          <c:idx val="1"/>
          <c:order val="4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B4A1-4E83-AE74-901F0555AA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B4A1-4E83-AE74-901F0555AA8A}"/>
              </c:ext>
            </c:extLst>
          </c:dPt>
          <c:cat>
            <c:strRef>
              <c:f>'[7]area sanitaria'!$A$234:$A$236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sanitaria'!$N$234:$N$236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A1-4E83-AE74-901F0555AA8A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B4A1-4E83-AE74-901F0555AA8A}"/>
              </c:ext>
            </c:extLst>
          </c:dPt>
          <c:cat>
            <c:strRef>
              <c:f>'[7]area sanitaria'!$A$224:$A$226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sanitaria'!$N$224:$N$226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A1-4E83-AE74-901F0555AA8A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B4A1-4E83-AE74-901F0555AA8A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4A1-4E83-AE74-901F0555AA8A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B4A1-4E83-AE74-901F0555AA8A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B4A1-4E83-AE74-901F0555AA8A}"/>
            </c:ext>
          </c:extLst>
        </c:ser>
        <c:ser>
          <c:idx val="5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B4A1-4E83-AE74-901F0555AA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B4A1-4E83-AE74-901F0555AA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B4A1-4E83-AE74-901F0555AA8A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B4A1-4E83-AE74-901F0555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1"/>
      <c:hPercent val="26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sanitaria'!$A$240:$A$244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sanitaria'!$N$240:$N$244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A-4FCC-8014-E97076AD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36000"/>
        <c:axId val="135137536"/>
        <c:axId val="0"/>
      </c:bar3DChart>
      <c:catAx>
        <c:axId val="1351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37536"/>
        <c:crosses val="autoZero"/>
        <c:auto val="1"/>
        <c:lblAlgn val="ctr"/>
        <c:lblOffset val="100"/>
        <c:noMultiLvlLbl val="0"/>
      </c:catAx>
      <c:valAx>
        <c:axId val="1351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3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IMPATO REPUTAZIONALE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9166726006522637E-2"/>
          <c:y val="0.13194489184872724"/>
          <c:w val="0.95208527035577462"/>
          <c:h val="0.5277795673949089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sanitaria'!$A$248:$A$253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sanitaria'!$N$248:$N$253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B-40D0-830D-08A60170CAF1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sanitaria'!$A$258:$A$262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sanitaria'!$N$258:$N$262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B-40D0-830D-08A60170CAF1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B-40D0-830D-08A60170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88480"/>
        <c:axId val="135190016"/>
        <c:axId val="0"/>
      </c:bar3DChart>
      <c:catAx>
        <c:axId val="1351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90016"/>
        <c:crosses val="autoZero"/>
        <c:auto val="1"/>
        <c:lblAlgn val="ctr"/>
        <c:lblOffset val="100"/>
        <c:noMultiLvlLbl val="0"/>
      </c:catAx>
      <c:valAx>
        <c:axId val="1351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8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>
        <c:manualLayout>
          <c:xMode val="edge"/>
          <c:yMode val="edge"/>
          <c:x val="0.35416732283464569"/>
          <c:y val="1.73611111111111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9166726006522637E-2"/>
          <c:y val="0.13194489184872724"/>
          <c:w val="0.95208527035577462"/>
          <c:h val="0.5347240353869472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sanitaria'!$A$258:$A$262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sanitaria'!$N$258:$N$262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6-4532-9933-4041DECB358C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6-4532-9933-4041DECB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211264"/>
        <c:axId val="135217152"/>
        <c:axId val="0"/>
      </c:bar3DChart>
      <c:catAx>
        <c:axId val="135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17152"/>
        <c:crosses val="autoZero"/>
        <c:auto val="1"/>
        <c:lblAlgn val="ctr"/>
        <c:lblOffset val="100"/>
        <c:noMultiLvlLbl val="0"/>
      </c:catAx>
      <c:valAx>
        <c:axId val="13521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1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8055616779299519"/>
          <c:w val="0.90833518134599067"/>
          <c:h val="0.4930572274347175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sanitaria'!$A$266:$A$267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sanitaria'!$N$266:$N$267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B-480F-B1B9-579D5C74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270400"/>
        <c:axId val="135271936"/>
        <c:axId val="0"/>
      </c:bar3DChart>
      <c:catAx>
        <c:axId val="1352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71936"/>
        <c:crosses val="autoZero"/>
        <c:auto val="1"/>
        <c:lblAlgn val="ctr"/>
        <c:lblOffset val="100"/>
        <c:noMultiLvlLbl val="0"/>
      </c:catAx>
      <c:valAx>
        <c:axId val="1352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7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 DEL PROCESSO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0833477444412124E-2"/>
          <c:y val="0.18055616779299519"/>
          <c:w val="0.89583515591462382"/>
          <c:h val="0.4131958455262774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sanitaria'!$A$271:$A$273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sanitaria'!$N$271:$N$273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D-4ED2-8C71-9E461F7A5463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D-4ED2-8C71-9E461F7A5463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D-4ED2-8C71-9E461F7A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22624"/>
        <c:axId val="135328512"/>
        <c:axId val="0"/>
      </c:bar3DChart>
      <c:catAx>
        <c:axId val="13532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328512"/>
        <c:crosses val="autoZero"/>
        <c:auto val="1"/>
        <c:lblAlgn val="ctr"/>
        <c:lblOffset val="100"/>
        <c:noMultiLvlLbl val="0"/>
      </c:catAx>
      <c:valAx>
        <c:axId val="1353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322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 ECONOMICO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7361169980095689"/>
          <c:w val="0.90833518134599067"/>
          <c:h val="0.42361254751433486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sanitaria'!$A$277:$A$279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sanitaria'!$N$277:$N$279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7-40A5-B099-ADCA6F6A4E83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7-40A5-B099-ADCA6F6A4E83}"/>
            </c:ext>
          </c:extLst>
        </c:ser>
        <c:ser>
          <c:idx val="0"/>
          <c:order val="2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7-40A5-B099-ADCA6F6A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48448"/>
        <c:axId val="135449984"/>
        <c:axId val="0"/>
      </c:bar3DChart>
      <c:catAx>
        <c:axId val="13544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449984"/>
        <c:crosses val="autoZero"/>
        <c:auto val="1"/>
        <c:lblAlgn val="ctr"/>
        <c:lblOffset val="100"/>
        <c:noMultiLvlLbl val="0"/>
      </c:catAx>
      <c:valAx>
        <c:axId val="1354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44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sanitaria'!$A$283:$A$284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sanitaria'!$N$283:$N$284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E-4B23-BECB-9B50C8246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44896"/>
        <c:axId val="135746688"/>
        <c:axId val="0"/>
      </c:bar3DChart>
      <c:catAx>
        <c:axId val="13574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746688"/>
        <c:crosses val="autoZero"/>
        <c:auto val="1"/>
        <c:lblAlgn val="ctr"/>
        <c:lblOffset val="100"/>
        <c:noMultiLvlLbl val="0"/>
      </c:catAx>
      <c:valAx>
        <c:axId val="1357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714-9CF3-01ECC69D307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714-9CF3-01ECC69D307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714-9CF3-01ECC69D307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E6-4714-9CF3-01ECC69D307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6-4714-9CF3-01ECC69D30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[1]questionari!$A$61:$A$64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[1]questionari!$L$61:$L$64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E6-4714-9CF3-01ECC69D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85099337748344372"/>
          <c:w val="0.9479186351706036"/>
          <c:h val="0.1390728476821192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587-4B50-B721-773CFC139B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587-4B50-B721-773CFC139B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587-4B50-B721-773CFC139BE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87-4B50-B721-773CFC139BE7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587-4B50-B721-773CFC139BE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587-4B50-B721-773CFC139BE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587-4B50-B721-773CFC139BE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87-4B50-B721-773CFC139BE7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587-4B50-B721-773CFC139B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587-4B50-B721-773CFC139B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587-4B50-B721-773CFC139BE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87-4B50-B721-773CFC139BE7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A587-4B50-B721-773CFC139B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A587-4B50-B721-773CFC139B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587-4B50-B721-773CFC139BE7}"/>
              </c:ext>
            </c:extLst>
          </c:dPt>
          <c:cat>
            <c:strRef>
              <c:f>'[7]area sanitaria'!$A$289:$A$291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sanitaria'!$N$289:$N$291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587-4B50-B721-773CFC139BE7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A587-4B50-B721-773CFC139B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A587-4B50-B721-773CFC139B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A587-4B50-B721-773CFC139BE7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587-4B50-B721-773CFC13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AF2-44A7-B898-229016A758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AF2-44A7-B898-229016A758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AF2-44A7-B898-229016A758A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F2-44A7-B898-229016A758AB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AF2-44A7-B898-229016A758A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AF2-44A7-B898-229016A758A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AF2-44A7-B898-229016A758A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F2-44A7-B898-229016A758AB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AF2-44A7-B898-229016A758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AF2-44A7-B898-229016A758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AF2-44A7-B898-229016A758A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AF2-44A7-B898-229016A758AB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AF2-44A7-B898-229016A758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AF2-44A7-B898-229016A758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AF2-44A7-B898-229016A758AB}"/>
              </c:ext>
            </c:extLst>
          </c:dPt>
          <c:cat>
            <c:strRef>
              <c:f>'[7]area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AF2-44A7-B898-229016A758AB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2AF2-44A7-B898-229016A758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2AF2-44A7-B898-229016A758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2AF2-44A7-B898-229016A758AB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AF2-44A7-B898-229016A7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ED3-43E6-B006-0D28B9FFF8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ED3-43E6-B006-0D28B9FFF8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ED3-43E6-B006-0D28B9FFF8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D3-43E6-B006-0D28B9FFF8E3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ED3-43E6-B006-0D28B9FFF8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ED3-43E6-B006-0D28B9FFF8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ED3-43E6-B006-0D28B9FFF8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ED3-43E6-B006-0D28B9FFF8E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ED3-43E6-B006-0D28B9FFF8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ED3-43E6-B006-0D28B9FFF8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ED3-43E6-B006-0D28B9FFF8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D3-43E6-B006-0D28B9FFF8E3}"/>
            </c:ext>
          </c:extLst>
        </c:ser>
        <c:ser>
          <c:idx val="1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3ED3-43E6-B006-0D28B9FFF8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3ED3-43E6-B006-0D28B9FFF8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3ED3-43E6-B006-0D28B9FFF8E3}"/>
              </c:ext>
            </c:extLst>
          </c:dPt>
          <c:cat>
            <c:strRef>
              <c:f>'[7]area sanitaria'!$A$299:$A$301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                  Si</c:v>
                </c:pt>
              </c:strCache>
            </c:strRef>
          </c:cat>
          <c:val>
            <c:numRef>
              <c:f>'[7]area sanitaria'!$N$299:$N$301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D3-43E6-B006-0D28B9FFF8E3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3ED3-43E6-B006-0D28B9FFF8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3ED3-43E6-B006-0D28B9FFF8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3ED3-43E6-B006-0D28B9FFF8E3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ED3-43E6-B006-0D28B9FF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5877883685"/>
          <c:w val="0.56319553805774292"/>
          <c:h val="9.490776810793388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6A6-4BE0-BA4D-5D3ADB8ED7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6A6-4BE0-BA4D-5D3ADB8ED7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6A6-4BE0-BA4D-5D3ADB8ED7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sanitaria'!$A$304:$A$306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sanitaria'!$N$304:$N$306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6-4BE0-BA4D-5D3ADB8ED797}"/>
            </c:ext>
          </c:extLst>
        </c:ser>
        <c:ser>
          <c:idx val="0"/>
          <c:order val="1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6A6-4BE0-BA4D-5D3ADB8ED79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6A6-4BE0-BA4D-5D3ADB8ED79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6A6-4BE0-BA4D-5D3ADB8ED7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A6-4BE0-BA4D-5D3ADB8ED797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6A6-4BE0-BA4D-5D3ADB8ED7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6A6-4BE0-BA4D-5D3ADB8ED7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6A6-4BE0-BA4D-5D3ADB8ED79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A6-4BE0-BA4D-5D3ADB8E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33377077865264"/>
          <c:y val="0.87384550889472146"/>
          <c:w val="0.56319553805774292"/>
          <c:h val="9.49077719451735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11C-46B3-AE24-D58E7159326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11C-46B3-AE24-D58E7159326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11C-46B3-AE24-D58E715932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C-46B3-AE24-D58E7159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23333377077865264"/>
          <c:y val="0.86458624963546227"/>
          <c:w val="0.53541776027996502"/>
          <c:h val="0.1041670312044328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26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4583464728728696E-2"/>
          <c:y val="0.19615384615384615"/>
          <c:w val="0.9020851686303073"/>
          <c:h val="0.40384615384615385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sanitaria'!$A$315:$A$319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sanitaria'!$N$315:$N$319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FA2-A747-A47072FF9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961984"/>
        <c:axId val="135963776"/>
        <c:axId val="0"/>
      </c:bar3DChart>
      <c:catAx>
        <c:axId val="13596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963776"/>
        <c:crosses val="autoZero"/>
        <c:auto val="1"/>
        <c:lblAlgn val="ctr"/>
        <c:lblOffset val="100"/>
        <c:noMultiLvlLbl val="0"/>
      </c:catAx>
      <c:valAx>
        <c:axId val="13596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9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9615384615384615"/>
          <c:w val="0.89791849348651831"/>
          <c:h val="0.3923076923076923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sanitaria'!$A$323:$A$328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sanitaria'!$N$323:$N$328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C-4D91-8DB7-A446B57A1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00640"/>
        <c:axId val="136002176"/>
        <c:axId val="0"/>
      </c:bar3DChart>
      <c:catAx>
        <c:axId val="1360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02176"/>
        <c:crosses val="autoZero"/>
        <c:auto val="1"/>
        <c:lblAlgn val="ctr"/>
        <c:lblOffset val="100"/>
        <c:noMultiLvlLbl val="0"/>
      </c:catAx>
      <c:valAx>
        <c:axId val="13600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0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9615384615384615"/>
          <c:w val="0.89791849348651831"/>
          <c:h val="0.3846153846153846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'[7]area sanitaria'!$A$333:$A$337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sanitaria'!$N$333:$N$337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D-4862-B39E-7BFD9989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51328"/>
        <c:axId val="136184192"/>
        <c:axId val="0"/>
      </c:bar3DChart>
      <c:catAx>
        <c:axId val="136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184192"/>
        <c:crosses val="autoZero"/>
        <c:auto val="1"/>
        <c:lblAlgn val="ctr"/>
        <c:lblOffset val="100"/>
        <c:noMultiLvlLbl val="0"/>
      </c:catAx>
      <c:valAx>
        <c:axId val="1361841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05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416738722206062E-2"/>
          <c:y val="0.18055616779299519"/>
          <c:w val="0.93125189463682989"/>
          <c:h val="0.4930572274347175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sanitaria'!$A$341:$A$342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sanitaria'!$N$341:$N$342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2-4E9D-B2F6-8D5D9086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16960"/>
        <c:axId val="136218496"/>
        <c:axId val="0"/>
      </c:bar3DChart>
      <c:catAx>
        <c:axId val="1362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18496"/>
        <c:crosses val="autoZero"/>
        <c:auto val="1"/>
        <c:lblAlgn val="ctr"/>
        <c:lblOffset val="100"/>
        <c:noMultiLvlLbl val="0"/>
      </c:catAx>
      <c:valAx>
        <c:axId val="13621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1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416789584939748E-2"/>
          <c:y val="0.18214317477534664"/>
          <c:w val="0.90625184377409618"/>
          <c:h val="0.432143610741508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sanitaria'!$A$346:$A$348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sanitaria'!$N$346:$N$348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921-9EB9-696DB698E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529792"/>
        <c:axId val="136531328"/>
        <c:axId val="0"/>
      </c:bar3DChart>
      <c:catAx>
        <c:axId val="1365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531328"/>
        <c:crosses val="autoZero"/>
        <c:auto val="1"/>
        <c:lblAlgn val="ctr"/>
        <c:lblOffset val="100"/>
        <c:noMultiLvlLbl val="0"/>
      </c:catAx>
      <c:valAx>
        <c:axId val="1365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52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8C-49F5-B648-AD30AD12A37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8C-49F5-B648-AD30AD12A37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8C-49F5-B648-AD30AD12A37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8C-49F5-B648-AD30AD12A37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C-49F5-B648-AD30AD12A3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[1]questionari!$A$67:$A$70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[1]questionari!$L$67:$L$70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8C-49F5-B648-AD30AD12A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 ECONOMICO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8214317477534664"/>
          <c:w val="0.90833518134599067"/>
          <c:h val="0.4071435671448924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sanitaria'!$A$352:$A$354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sanitaria'!$N$352:$N$354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3-496D-8B53-AE836D84249F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3-496D-8B53-AE836D84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62016"/>
        <c:axId val="136263552"/>
        <c:axId val="0"/>
      </c:bar3DChart>
      <c:catAx>
        <c:axId val="1362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63552"/>
        <c:crosses val="autoZero"/>
        <c:auto val="1"/>
        <c:lblAlgn val="ctr"/>
        <c:lblOffset val="100"/>
        <c:noMultiLvlLbl val="0"/>
      </c:catAx>
      <c:valAx>
        <c:axId val="1362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6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91691674177398"/>
          <c:y val="0.18214317477534664"/>
          <c:w val="0.843751716617262"/>
          <c:h val="0.6142867855168553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sanitaria'!$A$358:$A$359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sanitaria'!$N$358:$N$359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7-4766-A49A-BBA7C3A9D21E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sanitaria'!$A$103:$A$104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sanitaria'!$N$103:$N$104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7-4766-A49A-BBA7C3A9D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76608"/>
        <c:axId val="136298880"/>
        <c:axId val="0"/>
      </c:bar3DChart>
      <c:catAx>
        <c:axId val="1362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98880"/>
        <c:crosses val="autoZero"/>
        <c:auto val="1"/>
        <c:lblAlgn val="ctr"/>
        <c:lblOffset val="100"/>
        <c:noMultiLvlLbl val="0"/>
      </c:catAx>
      <c:valAx>
        <c:axId val="1362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6276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88-4722-A664-E63165274DE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88-4722-A664-E63165274DE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88-4722-A664-E63165274D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8-4722-A664-E63165274D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8-4722-A664-E63165274D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[1]questionari!$A$73:$A$75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[1]questionari!$L$73:$L$75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88-4722-A664-E6316527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85099337748344372"/>
          <c:w val="0.9479186351706036"/>
          <c:h val="0.1390728476821192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5E-4853-9109-0FC47DBDBAD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5E-4853-9109-0FC47DBDBAD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5E-4853-9109-0FC47DBDBA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5E-4853-9109-0FC47DBDBA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5E-4853-9109-0FC47DBDBAD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[1]questionari!$A$67:$A$70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[1]questionari!$L$67:$L$70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5E-4853-9109-0FC47DBDBADC}"/>
            </c:ext>
          </c:extLst>
        </c:ser>
        <c:ser>
          <c:idx val="1"/>
          <c:order val="1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55E-4853-9109-0FC47DBDBAD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55E-4853-9109-0FC47DBDBAD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55E-4853-9109-0FC47DBDBA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155E-4853-9109-0FC47DBDBADC}"/>
              </c:ext>
            </c:extLst>
          </c:dPt>
          <c:val>
            <c:numRef>
              <c:f>[1]questionari!$A$78:$A$81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55E-4853-9109-0FC47DBDBADC}"/>
            </c:ext>
          </c:extLst>
        </c:ser>
        <c:ser>
          <c:idx val="2"/>
          <c:order val="2"/>
          <c:spPr>
            <a:solidFill>
              <a:srgbClr val="C0504D"/>
            </a:solidFill>
            <a:ln w="25400">
              <a:noFill/>
            </a:ln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55E-4853-9109-0FC47DBDBA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155E-4853-9109-0FC47DBDBA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155E-4853-9109-0FC47DBDBA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55E-4853-9109-0FC47DBDBADC}"/>
              </c:ext>
            </c:extLst>
          </c:dPt>
          <c:val>
            <c:numRef>
              <c:f>[1]questionari!$L$78:$L$81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55E-4853-9109-0FC47DBDBADC}"/>
            </c:ext>
          </c:extLst>
        </c:ser>
        <c:ser>
          <c:idx val="3"/>
          <c:order val="3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155E-4853-9109-0FC47DBDBAD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155E-4853-9109-0FC47DBDBAD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155E-4853-9109-0FC47DBDBA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155E-4853-9109-0FC47DBDBADC}"/>
              </c:ext>
            </c:extLst>
          </c:dPt>
          <c:cat>
            <c:strRef>
              <c:f>[1]questionari!$A$2:$A$6</c:f>
              <c:strCache>
                <c:ptCount val="5"/>
                <c:pt idx="0">
                  <c:v>Certamente no</c:v>
                </c:pt>
                <c:pt idx="1">
                  <c:v>Non ne sono a conoscenza</c:v>
                </c:pt>
                <c:pt idx="2">
                  <c:v>Si ma è disatteso</c:v>
                </c:pt>
                <c:pt idx="3">
                  <c:v>Si ed è rispettato</c:v>
                </c:pt>
                <c:pt idx="4">
                  <c:v>Si, è rispettato ed è consultabile</c:v>
                </c:pt>
              </c:strCache>
            </c:strRef>
          </c:cat>
          <c:val>
            <c:numRef>
              <c:f>[1]questionari!$L$2:$L$6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55E-4853-9109-0FC47DBDBADC}"/>
            </c:ext>
          </c:extLst>
        </c:ser>
        <c:ser>
          <c:idx val="4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5-155E-4853-9109-0FC47DBDBA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7-155E-4853-9109-0FC47DBDBA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9-155E-4853-9109-0FC47DBDBAD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155E-4853-9109-0FC47DBDBADC}"/>
              </c:ext>
            </c:extLst>
          </c:dPt>
          <c:cat>
            <c:strRef>
              <c:f>[3]INCARICHI!$A$2:$A$5</c:f>
              <c:strCache>
                <c:ptCount val="4"/>
                <c:pt idx="0">
                  <c:v>Non ne sono a conoscenza</c:v>
                </c:pt>
                <c:pt idx="1">
                  <c:v>Si, non regolamentato e  disatteso</c:v>
                </c:pt>
                <c:pt idx="2">
                  <c:v>Si, ben regolamentato ma disatteso</c:v>
                </c:pt>
                <c:pt idx="3">
                  <c:v>Si, regolamentato e rispettato</c:v>
                </c:pt>
              </c:strCache>
            </c:strRef>
          </c:cat>
          <c:val>
            <c:numRef>
              <c:f>[3]INCARICHI!$K$2:$K$5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55E-4853-9109-0FC47DBDBADC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E-155E-4853-9109-0FC47DBDBA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0-155E-4853-9109-0FC47DBDBA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155E-4853-9109-0FC47DBDBA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3-155E-4853-9109-0FC47DBDBADC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55E-4853-9109-0FC47DBDBADC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155E-4853-9109-0FC47DBDBA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8-155E-4853-9109-0FC47DBDBA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A-155E-4853-9109-0FC47DBDBA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B-155E-4853-9109-0FC47DBDBADC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155E-4853-9109-0FC47DBD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11444264832"/>
          <c:w val="0.9479186351706036"/>
          <c:h val="0.1458337244268307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74-48C3-9B9D-70E399DDA2C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74-48C3-9B9D-70E399DDA2C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74-48C3-9B9D-70E399DDA2C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74-48C3-9B9D-70E399DDA2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74-48C3-9B9D-70E399DDA2CA}"/>
                </c:ext>
              </c:extLst>
            </c:dLbl>
            <c:dLbl>
              <c:idx val="1"/>
              <c:layout>
                <c:manualLayout>
                  <c:x val="0.15476004063759533"/>
                  <c:y val="-0.473066856226305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74-48C3-9B9D-70E399DDA2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74-48C3-9B9D-70E399DDA2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74-48C3-9B9D-70E399DDA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[1]questionari!$A$84:$A$87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[1]questionari!$L$84:$L$87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74-48C3-9B9D-70E399DD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27-49B3-8C64-61A1B054D93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27-49B3-8C64-61A1B054D93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27-49B3-8C64-61A1B054D9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7-49B3-8C64-61A1B054D93B}"/>
                </c:ext>
              </c:extLst>
            </c:dLbl>
            <c:dLbl>
              <c:idx val="1"/>
              <c:layout>
                <c:manualLayout>
                  <c:x val="-0.10998997274162599"/>
                  <c:y val="-0.400365231052087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27-49B3-8C64-61A1B054D9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[1]questionari!$A$90:$A$92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[1]questionari!$L$90:$L$92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27-49B3-8C64-61A1B054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85099337748344372"/>
          <c:w val="0.9479186351706036"/>
          <c:h val="0.1390728476821192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0020345093476"/>
          <c:y val="5.2980132450331126E-2"/>
          <c:w val="0.77916825188853334"/>
          <c:h val="0.771523178807947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7-41DF-8F8E-55C8B8B0D98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7-41DF-8F8E-55C8B8B0D98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7-41DF-8F8E-55C8B8B0D98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7-41DF-8F8E-55C8B8B0D98E}"/>
              </c:ext>
            </c:extLst>
          </c:dPt>
          <c:dLbls>
            <c:dLbl>
              <c:idx val="0"/>
              <c:layout>
                <c:manualLayout>
                  <c:x val="-9.1589854519963446E-2"/>
                  <c:y val="-0.377047139685312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7-41DF-8F8E-55C8B8B0D9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37-41DF-8F8E-55C8B8B0D9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7-41DF-8F8E-55C8B8B0D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[1]questionari!$A$95:$A$98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[1]questionari!$L$95:$L$98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37-41DF-8F8E-55C8B8B0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85099337748344372"/>
          <c:w val="0.9479186351706036"/>
          <c:h val="0.1390728476821192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0020345093476"/>
          <c:y val="8.7879047937523491E-2"/>
          <c:w val="0.78125158946042783"/>
          <c:h val="0.7121233194937248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98-4C72-B5A3-93EF525F00C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98-4C72-B5A3-93EF525F00C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98-4C72-B5A3-93EF525F00C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98-4C72-B5A3-93EF525F00C5}"/>
              </c:ext>
            </c:extLst>
          </c:dPt>
          <c:dLbls>
            <c:dLbl>
              <c:idx val="1"/>
              <c:layout>
                <c:manualLayout>
                  <c:x val="0.11968049318342439"/>
                  <c:y val="-0.242054148812933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98-4C72-B5A3-93EF525F00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98-4C72-B5A3-93EF525F00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98-4C72-B5A3-93EF525F0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[1]questionari!$A$101:$A$104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[1]questionari!$L$101:$L$104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98-4C72-B5A3-93EF525F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7083333333333334E-2"/>
          <c:y val="0.86363877396681354"/>
          <c:w val="0.94791863517060371"/>
          <c:h val="0.1272729213933003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41694217314082"/>
          <c:y val="5.3763629044960536E-2"/>
          <c:w val="0.70833477444412118"/>
          <c:h val="0.759859290502108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F79-4309-9937-2B4E096C29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F79-4309-9937-2B4E096C2905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F79-4309-9937-2B4E096C2905}"/>
                </c:ext>
              </c:extLst>
            </c:dLbl>
            <c:dLbl>
              <c:idx val="1"/>
              <c:layout>
                <c:manualLayout>
                  <c:x val="0.20017098975184683"/>
                  <c:y val="-0.218694823809582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9-4309-9937-2B4E096C2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[1]questionari!$A$107:$A$108</c:f>
              <c:strCache>
                <c:ptCount val="2"/>
                <c:pt idx="0">
                  <c:v>Si</c:v>
                </c:pt>
                <c:pt idx="1">
                  <c:v>No </c:v>
                </c:pt>
              </c:strCache>
            </c:strRef>
          </c:cat>
          <c:val>
            <c:numRef>
              <c:f>[1]questionari!$L$107:$L$108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9-4309-9937-2B4E096C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9166666666666667E-2"/>
          <c:y val="0.83871268779574593"/>
          <c:w val="0.94791863517060371"/>
          <c:h val="0.1505380107056510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8335791698795"/>
          <c:y val="5.208350994028707E-2"/>
          <c:w val="0.73750150045064378"/>
          <c:h val="0.76736371312022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42-43AD-8F32-B8D14C9FB11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42-43AD-8F32-B8D14C9FB11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42-43AD-8F32-B8D14C9FB11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42-43AD-8F32-B8D14C9FB11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42-43AD-8F32-B8D14C9FB1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42-43AD-8F32-B8D14C9FB1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[1]questionari!$A$9:$A$12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[1]questionari!$L$9:$L$12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42-43AD-8F32-B8D14C9F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4028069407990669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33355373851265"/>
          <c:y val="4.778156996587031E-2"/>
          <c:w val="0.76250155131337749"/>
          <c:h val="0.778156996587030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0AD-4A74-947A-E5D97854ED2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0AD-4A74-947A-E5D97854ED2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0AD-4A74-947A-E5D97854ED2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AD-4A74-947A-E5D97854ED2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D-4A74-947A-E5D97854ED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AD-4A74-947A-E5D97854ED2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[5]questionari!$A$2:$A$5</c:f>
              <c:strCache>
                <c:ptCount val="4"/>
                <c:pt idx="0">
                  <c:v>Non ne sono a conoscenza</c:v>
                </c:pt>
                <c:pt idx="1">
                  <c:v>Si, non regolamentato e  disatteso</c:v>
                </c:pt>
                <c:pt idx="2">
                  <c:v>Si, ben regolamentato ma disatteso</c:v>
                </c:pt>
                <c:pt idx="3">
                  <c:v>Si, regolamentato e rispettato</c:v>
                </c:pt>
              </c:strCache>
            </c:strRef>
          </c:cat>
          <c:val>
            <c:numRef>
              <c:f>[5]questionari!$K$2:$K$5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AD-4A74-947A-E5D97854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4641638225255977"/>
          <c:w val="0.9479186351706036"/>
          <c:h val="0.143344709897610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39E-4F3C-9515-9548BBCA519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39E-4F3C-9515-9548BBCA519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39E-4F3C-9515-9548BBCA51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F3C-9515-9548BBCA51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[5]questionari!$A$8:$A$10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[5]questionari!$K$8:$K$10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9E-4F3C-9515-9548BBCA5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6458624963546227"/>
          <c:w val="0.9479186351706036"/>
          <c:h val="0.125000364537766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8910761154856"/>
          <c:y val="3.1118617725654385E-2"/>
          <c:w val="0.76458488888527198"/>
          <c:h val="0.764120840883320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D47-49DF-95F8-D1191EE41F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D47-49DF-95F8-D1191EE41F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D47-49DF-95F8-D1191EE41FC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47-49DF-95F8-D1191EE41FC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2787A0"/>
                  </a:gs>
                  <a:gs pos="80000">
                    <a:srgbClr val="36B1D2"/>
                  </a:gs>
                  <a:gs pos="100000">
                    <a:srgbClr val="34B3D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47-49DF-95F8-D1191EE41FC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7-49DF-95F8-D1191EE41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47-49DF-95F8-D1191EE41F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[5]questionari!$A$13:$A$17</c:f>
              <c:strCache>
                <c:ptCount val="5"/>
                <c:pt idx="0">
                  <c:v>Bacheca cartacea</c:v>
                </c:pt>
                <c:pt idx="1">
                  <c:v>Pubblicità legale on line ( albo pretorio on line)</c:v>
                </c:pt>
                <c:pt idx="2">
                  <c:v>Comunicazione interna informale</c:v>
                </c:pt>
                <c:pt idx="3">
                  <c:v>Comunicazione interna con presa visione</c:v>
                </c:pt>
                <c:pt idx="4">
                  <c:v>Combinazione di tutto quanto sopra</c:v>
                </c:pt>
              </c:strCache>
            </c:strRef>
          </c:cat>
          <c:val>
            <c:numRef>
              <c:f>[5]questionari!$K$13:$K$17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47-49DF-95F8-D1191EE41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322615923009623E-2"/>
          <c:y val="0.76548596078058218"/>
          <c:w val="0.96657677165354328"/>
          <c:h val="0.2309054721634116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3F0-4DC9-9B66-9B05A1A1FBD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3F0-4DC9-9B66-9B05A1A1FBD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3F0-4DC9-9B66-9B05A1A1FBD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F0-4DC9-9B66-9B05A1A1FB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[5]questionari!$A$20:$A$22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[5]questionari!$K$20:$K$22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0-4DC9-9B66-9B05A1A1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6458624963546227"/>
          <c:w val="0.9479186351706036"/>
          <c:h val="0.125000364537766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04-46D8-ACD4-40E83460EC3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04-46D8-ACD4-40E83460EC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104-46D8-ACD4-40E83460EC3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04-46D8-ACD4-40E83460EC3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4-46D8-ACD4-40E83460EC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[5]questionari!$A$29:$A$32</c:f>
              <c:strCache>
                <c:ptCount val="4"/>
                <c:pt idx="0">
                  <c:v>GIORNI 15 O PIU’</c:v>
                </c:pt>
                <c:pt idx="1">
                  <c:v>TRA 10 E 14 GIORNI</c:v>
                </c:pt>
                <c:pt idx="2">
                  <c:v>TRA 5 E 9 GIORNI</c:v>
                </c:pt>
                <c:pt idx="3">
                  <c:v>MENO DI 5 GIORNI</c:v>
                </c:pt>
              </c:strCache>
            </c:strRef>
          </c:cat>
          <c:val>
            <c:numRef>
              <c:f>[5]questionari!$K$29:$K$32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04-46D8-ACD4-40E83460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66-4D55-84AE-FF5C5A1866C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66-4D55-84AE-FF5C5A1866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F66-4D55-84AE-FF5C5A1866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66-4D55-84AE-FF5C5A1866C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[5]questionari!$A$35:$A$37</c:f>
              <c:strCache>
                <c:ptCount val="3"/>
                <c:pt idx="0">
                  <c:v>0-20%</c:v>
                </c:pt>
                <c:pt idx="1">
                  <c:v>20-60%</c:v>
                </c:pt>
                <c:pt idx="2">
                  <c:v>60-100%</c:v>
                </c:pt>
              </c:strCache>
            </c:strRef>
          </c:cat>
          <c:val>
            <c:numRef>
              <c:f>[5]questionari!$K$35:$K$37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66-4D55-84AE-FF5C5A18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67-47C2-BAA5-330CF843065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67-47C2-BAA5-330CF843065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7-47C2-BAA5-330CF84306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[5]questionari!$A$40:$A$41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[5]questionari!$K$40:$K$41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7-47C2-BAA5-330CF843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8-49BD-A8DB-D9CEA3B6989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8-49BD-A8DB-D9CEA3B6989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8-49BD-A8DB-D9CEA3B6989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[5]questionari!$A$44:$A$45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[5]questionari!$K$44:$K$45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8-49BD-A8DB-D9CEA3B69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D9-450E-A38A-E53A0FA61D2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D9-450E-A38A-E53A0FA61D2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D9-450E-A38A-E53A0FA61D2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[5]questionari!$A$48:$A$49</c:f>
              <c:strCache>
                <c:ptCount val="2"/>
                <c:pt idx="0">
                  <c:v>15 GIORNI</c:v>
                </c:pt>
                <c:pt idx="1">
                  <c:v>OLTRE 15 GIORNI</c:v>
                </c:pt>
              </c:strCache>
            </c:strRef>
          </c:cat>
          <c:val>
            <c:numRef>
              <c:f>[5]questionari!$K$48:$K$49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D9-450E-A38A-E53A0FA61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A0-4B6C-9C41-E6A19B4838F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A0-4B6C-9C41-E6A19B4838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8A0-4B6C-9C41-E6A19B4838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A0-4B6C-9C41-E6A19B4838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[5]questionari!$A$52:$A$54</c:f>
              <c:strCache>
                <c:ptCount val="3"/>
                <c:pt idx="0">
                  <c:v> NO </c:v>
                </c:pt>
                <c:pt idx="1">
                  <c:v> SI MA POCO EFFICIENTE</c:v>
                </c:pt>
                <c:pt idx="2">
                  <c:v> SI ED E’ EFFICIENTE </c:v>
                </c:pt>
              </c:strCache>
            </c:strRef>
          </c:cat>
          <c:val>
            <c:numRef>
              <c:f>[5]questionari!$K$52:$K$54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A0-4B6C-9C41-E6A19B483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8335791698795"/>
          <c:y val="5.208350994028707E-2"/>
          <c:w val="0.73750150045064378"/>
          <c:h val="0.767363713120229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BD-4843-9062-B4908F8FBF4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BD-4843-9062-B4908F8FBF4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BD-4843-9062-B4908F8FBF4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BD-4843-9062-B4908F8FBF4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D-4843-9062-B4908F8FBF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D-4843-9062-B4908F8FBF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[1]questionari!$A$15:$A$18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[1]questionari!$L$15:$L$18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BD-4843-9062-B4908F8F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4028069407990669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CB-4DEF-93A5-63B3AA8CE14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CB-4DEF-93A5-63B3AA8CE1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CB-4DEF-93A5-63B3AA8CE14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FCB-4DEF-93A5-63B3AA8CE1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CB-4DEF-93A5-63B3AA8CE1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CB-4DEF-93A5-63B3AA8CE1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[5]questionari!$A$61:$A$64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[5]questionari!$K$61:$K$64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CB-4DEF-93A5-63B3AA8C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1E-49C6-A500-F1AB47AD6A1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1E-49C6-A500-F1AB47AD6A1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01E-49C6-A500-F1AB47AD6A1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01E-49C6-A500-F1AB47AD6A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E-49C6-A500-F1AB47AD6A1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E-49C6-A500-F1AB47AD6A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[5]questionari!$A$67:$A$70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[5]questionari!$K$67:$K$70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1E-49C6-A500-F1AB47AD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A8-452A-8E0D-711311FF218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A8-452A-8E0D-711311FF218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3A8-452A-8E0D-711311FF218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3A8-452A-8E0D-711311FF218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8-452A-8E0D-711311FF21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8-452A-8E0D-711311FF218C}"/>
                </c:ext>
              </c:extLst>
            </c:dLbl>
            <c:dLbl>
              <c:idx val="3"/>
              <c:layout>
                <c:manualLayout>
                  <c:x val="0.21003958880139983"/>
                  <c:y val="-0.303042796733741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A8-452A-8E0D-711311FF2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[5]questionari!$A$73:$A$76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[5]questionari!$K$73:$K$76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A8-452A-8E0D-711311FF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7-47DE-98FA-FC63C2D3EB9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7-47DE-98FA-FC63C2D3EB9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B37-47DE-98FA-FC63C2D3EB9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7-47DE-98FA-FC63C2D3EB9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7-47DE-98FA-FC63C2D3EB91}"/>
                </c:ext>
              </c:extLst>
            </c:dLbl>
            <c:dLbl>
              <c:idx val="1"/>
              <c:layout>
                <c:manualLayout>
                  <c:x val="-0.22994925634295713"/>
                  <c:y val="5.62131816856226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7-47DE-98FA-FC63C2D3EB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7-47DE-98FA-FC63C2D3EB91}"/>
                </c:ext>
              </c:extLst>
            </c:dLbl>
            <c:dLbl>
              <c:idx val="3"/>
              <c:layout>
                <c:manualLayout>
                  <c:x val="0.25735454943132108"/>
                  <c:y val="-0.155648512685914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37-47DE-98FA-FC63C2D3E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[5]questionari!$A$79:$A$82</c:f>
              <c:strCache>
                <c:ptCount val="4"/>
                <c:pt idx="0">
                  <c:v>NO</c:v>
                </c:pt>
                <c:pt idx="1">
                  <c:v>PROBABILMENTE SI</c:v>
                </c:pt>
                <c:pt idx="2">
                  <c:v>SI MA NON VIENE ATTUATA</c:v>
                </c:pt>
                <c:pt idx="3">
                  <c:v>SI</c:v>
                </c:pt>
              </c:strCache>
            </c:strRef>
          </c:cat>
          <c:val>
            <c:numRef>
              <c:f>[5]questionari!$K$79:$K$82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37-47DE-98FA-FC63C2D3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87-4262-990B-B021899BA02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87-4262-990B-B021899BA0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387-4262-990B-B021899BA02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87-4262-990B-B021899BA028}"/>
              </c:ext>
            </c:extLst>
          </c:dPt>
          <c:dLbls>
            <c:dLbl>
              <c:idx val="1"/>
              <c:layout>
                <c:manualLayout>
                  <c:x val="-1.0436351706036746E-3"/>
                  <c:y val="-0.3767829542140565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7-4262-990B-B021899BA0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87-4262-990B-B021899BA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[5]questionari!$A$85:$A$88</c:f>
              <c:strCache>
                <c:ptCount val="4"/>
                <c:pt idx="0">
                  <c:v>al 25%</c:v>
                </c:pt>
                <c:pt idx="1">
                  <c:v>al 50%</c:v>
                </c:pt>
                <c:pt idx="2">
                  <c:v>al 75%</c:v>
                </c:pt>
                <c:pt idx="3">
                  <c:v>al 100%</c:v>
                </c:pt>
              </c:strCache>
            </c:strRef>
          </c:cat>
          <c:val>
            <c:numRef>
              <c:f>[5]questionari!$K$85:$K$88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87-4262-990B-B021899B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1696760450765"/>
          <c:y val="2.0833403976114828E-2"/>
          <c:w val="0.73541816287874939"/>
          <c:h val="0.76389147912421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9C-4F1A-BA2A-C389F99342E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9C-4F1A-BA2A-C389F99342E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9C-4F1A-BA2A-C389F99342E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9C-4F1A-BA2A-C389F99342E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C-4F1A-BA2A-C389F99342EB}"/>
                </c:ext>
              </c:extLst>
            </c:dLbl>
            <c:dLbl>
              <c:idx val="2"/>
              <c:layout>
                <c:manualLayout>
                  <c:x val="0.15726181102362205"/>
                  <c:y val="-0.224339093030037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C-4F1A-BA2A-C389F9934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[5]questionari!$A$91:$A$94</c:f>
              <c:strCache>
                <c:ptCount val="4"/>
                <c:pt idx="0">
                  <c:v>al 25%</c:v>
                </c:pt>
                <c:pt idx="1">
                  <c:v>al 50%</c:v>
                </c:pt>
                <c:pt idx="2">
                  <c:v>al 75%</c:v>
                </c:pt>
                <c:pt idx="3">
                  <c:v>al 100%</c:v>
                </c:pt>
              </c:strCache>
            </c:strRef>
          </c:cat>
          <c:val>
            <c:numRef>
              <c:f>[5]questionari!$K$91:$K$94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C-4F1A-BA2A-C389F993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00000000000001E-2"/>
          <c:y val="0.83333624963546227"/>
          <c:w val="0.95833530183727034"/>
          <c:h val="0.1284725867599882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E60-4E65-BB08-317DD911A7EA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E60-4E65-BB08-317DD911A7E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E60-4E65-BB08-317DD911A7EA}"/>
              </c:ext>
            </c:extLst>
          </c:dPt>
          <c:cat>
            <c:strRef>
              <c:f>[6]questionari!$B$13:$B$15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60-4E65-BB08-317DD911A7EA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DE60-4E65-BB08-317DD911A7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E60-4E65-BB08-317DD911A7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E60-4E65-BB08-317DD911A7E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60-4E65-BB08-317DD911A7EA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E60-4E65-BB08-317DD911A7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DE60-4E65-BB08-317DD911A7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DE60-4E65-BB08-317DD911A7E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E60-4E65-BB08-317DD911A7EA}"/>
            </c:ext>
          </c:extLst>
        </c:ser>
        <c:ser>
          <c:idx val="1"/>
          <c:order val="3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DE60-4E65-BB08-317DD911A7EA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DE60-4E65-BB08-317DD911A7E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DE60-4E65-BB08-317DD911A7E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E60-4E65-BB08-317DD911A7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E60-4E65-BB08-317DD911A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E60-4E65-BB08-317DD911A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E60-4E65-BB08-317DD911A7EA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DE60-4E65-BB08-317DD911A7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DE60-4E65-BB08-317DD911A7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DE60-4E65-BB08-317DD911A7E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E60-4E65-BB08-317DD911A7EA}"/>
            </c:ext>
          </c:extLst>
        </c:ser>
        <c:ser>
          <c:idx val="3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DE60-4E65-BB08-317DD911A7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DE60-4E65-BB08-317DD911A7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DE60-4E65-BB08-317DD911A7E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E60-4E65-BB08-317DD911A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1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F5-424B-8C83-66EE64176B1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F5-424B-8C83-66EE64176B13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F5-424B-8C83-66EE64176B13}"/>
              </c:ext>
            </c:extLst>
          </c:dPt>
          <c:cat>
            <c:strRef>
              <c:f>[6]questionari!$B$19:$B$21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F5-424B-8C83-66EE6417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1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70-4F1F-8C16-8797E8BDE36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70-4F1F-8C16-8797E8BDE369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70-4F1F-8C16-8797E8BDE369}"/>
              </c:ext>
            </c:extLst>
          </c:dPt>
          <c:cat>
            <c:strRef>
              <c:f>[6]questionari!$B$19:$B$21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70-4F1F-8C16-8797E8BDE369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A70-4F1F-8C16-8797E8BDE36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A70-4F1F-8C16-8797E8BDE369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A70-4F1F-8C16-8797E8BDE369}"/>
              </c:ext>
            </c:extLst>
          </c:dPt>
          <c:cat>
            <c:strRef>
              <c:f>[6]questionari!$B$19:$B$21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70-4F1F-8C16-8797E8BDE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14287025302"/>
          <c:w val="0.81427624671915999"/>
          <c:h val="0.1176469724501220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F16-44B6-B0AD-EA06BADAD0C6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F16-44B6-B0AD-EA06BADAD0C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F16-44B6-B0AD-EA06BADAD0C6}"/>
              </c:ext>
            </c:extLst>
          </c:dPt>
          <c:cat>
            <c:strRef>
              <c:f>[6]questionari!$B$31:$B$33</c:f>
              <c:strCache>
                <c:ptCount val="3"/>
                <c:pt idx="0">
                  <c:v>No</c:v>
                </c:pt>
                <c:pt idx="1">
                  <c:v>La procedura è in corso </c:v>
                </c:pt>
                <c:pt idx="2">
                  <c:v>Si</c:v>
                </c:pt>
              </c:strCache>
            </c:strRef>
          </c:cat>
          <c:val>
            <c:numRef>
              <c:f>[6]questionari!$M$31:$M$33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16-44B6-B0AD-EA06BADAD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501775637396"/>
          <c:y val="0"/>
          <c:w val="0.76666822645716648"/>
          <c:h val="0.777027027027026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8D-4DD3-8CA3-390D84F201A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8D-4DD3-8CA3-390D84F201A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8D-4DD3-8CA3-390D84F201A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8D-4DD3-8CA3-390D84F201A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D-4DD3-8CA3-390D84F201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8D-4DD3-8CA3-390D84F201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[1]questionari!$A$21:$A$24</c:f>
              <c:strCache>
                <c:ptCount val="4"/>
                <c:pt idx="0">
                  <c:v>La progettazione è del tutto inesistente </c:v>
                </c:pt>
                <c:pt idx="1">
                  <c:v>La progettazione pur se presente è spesso derogata</c:v>
                </c:pt>
                <c:pt idx="2">
                  <c:v>Le deroghe alla progettazione sono sempre autorizzate</c:v>
                </c:pt>
                <c:pt idx="3">
                  <c:v>Eccessive deroghe rendono inefficace la programmazione</c:v>
                </c:pt>
              </c:strCache>
            </c:strRef>
          </c:cat>
          <c:val>
            <c:numRef>
              <c:f>[1]questionari!$L$21:$L$24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8D-4DD3-8CA3-390D84F2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76914415761320976"/>
          <c:w val="0.9479186351706036"/>
          <c:h val="0.2207206219475730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3C-4B1D-B234-335D1F6064C8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3C-4B1D-B234-335D1F6064C8}"/>
              </c:ext>
            </c:extLst>
          </c:dPt>
          <c:cat>
            <c:strRef>
              <c:f>[6]questionari!$B$37:$B$38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[6]questionari!$M$37:$M$38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3C-4B1D-B234-335D1F60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CB3-470B-8857-4C93A80ED6BD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CB3-470B-8857-4C93A80ED6BD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CB3-470B-8857-4C93A80ED6BD}"/>
              </c:ext>
            </c:extLst>
          </c:dPt>
          <c:cat>
            <c:strRef>
              <c:f>[6]questionari!$C$42:$C$44</c:f>
              <c:strCache>
                <c:ptCount val="3"/>
                <c:pt idx="0">
                  <c:v>No</c:v>
                </c:pt>
                <c:pt idx="1">
                  <c:v>Non completamente       </c:v>
                </c:pt>
                <c:pt idx="2">
                  <c:v>Si</c:v>
                </c:pt>
              </c:strCache>
            </c:strRef>
          </c:cat>
          <c:val>
            <c:numRef>
              <c:f>[6]questionari!$M$42:$M$44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B3-470B-8857-4C93A80E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8CF-4D9B-8897-B0C94C0D931D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8CF-4D9B-8897-B0C94C0D931D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8CF-4D9B-8897-B0C94C0D931D}"/>
              </c:ext>
            </c:extLst>
          </c:dPt>
          <c:val>
            <c:numRef>
              <c:f>[6]questionari!$M$48:$M$50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CF-4D9B-8897-B0C94C0D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A6B-4A28-99EE-D40C6CE252A8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A6B-4A28-99EE-D40C6CE252A8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A6B-4A28-99EE-D40C6CE252A8}"/>
              </c:ext>
            </c:extLst>
          </c:dPt>
          <c:cat>
            <c:strRef>
              <c:f>[6]questionari!$B$13:$B$15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6B-4A28-99EE-D40C6CE252A8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A6B-4A28-99EE-D40C6CE252A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6B-4A28-99EE-D40C6CE252A8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A6B-4A28-99EE-D40C6CE252A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A6B-4A28-99EE-D40C6CE252A8}"/>
            </c:ext>
          </c:extLst>
        </c:ser>
        <c:ser>
          <c:idx val="1"/>
          <c:order val="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A6B-4A28-99EE-D40C6CE252A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8A6B-4A28-99EE-D40C6CE252A8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8A6B-4A28-99EE-D40C6CE252A8}"/>
              </c:ext>
            </c:extLst>
          </c:dPt>
          <c:cat>
            <c:strRef>
              <c:f>[6]questionari!$B$19:$B$21</c:f>
              <c:strCache>
                <c:ptCount val="3"/>
                <c:pt idx="0">
                  <c:v>Assolutamente no</c:v>
                </c:pt>
                <c:pt idx="1">
                  <c:v>Si, ma è 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[6]questionari!$M$19:$M$21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A6B-4A28-99EE-D40C6CE252A8}"/>
            </c:ext>
          </c:extLst>
        </c:ser>
        <c:ser>
          <c:idx val="2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8A6B-4A28-99EE-D40C6CE252A8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A6B-4A28-99EE-D40C6CE252A8}"/>
            </c:ext>
          </c:extLst>
        </c:ser>
        <c:ser>
          <c:idx val="3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8A6B-4A28-99EE-D40C6CE252A8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A6B-4A28-99EE-D40C6CE252A8}"/>
            </c:ext>
          </c:extLst>
        </c:ser>
        <c:ser>
          <c:idx val="4"/>
          <c:order val="6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A6B-4A28-99EE-D40C6CE252A8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8A6B-4A28-99EE-D40C6CE252A8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8A6B-4A28-99EE-D40C6CE252A8}"/>
              </c:ext>
            </c:extLst>
          </c:dPt>
          <c:cat>
            <c:strRef>
              <c:f>[6]questionari!$C$54:$C$56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[6]questionari!$N$54:$N$56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30-8A6B-4A28-99EE-D40C6CE252A8}"/>
            </c:ext>
          </c:extLst>
        </c:ser>
        <c:ser>
          <c:idx val="5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8A6B-4A28-99EE-D40C6CE252A8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A6B-4A28-99EE-D40C6CE252A8}"/>
            </c:ext>
          </c:extLst>
        </c:ser>
        <c:ser>
          <c:idx val="6"/>
          <c:order val="8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8A6B-4A28-99EE-D40C6CE252A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8A6B-4A28-99EE-D40C6CE252A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8A6B-4A28-99EE-D40C6CE252A8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A6B-4A28-99EE-D40C6CE252A8}"/>
            </c:ext>
          </c:extLst>
        </c:ser>
        <c:ser>
          <c:idx val="7"/>
          <c:order val="9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8A6B-4A28-99EE-D40C6CE252A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8A6B-4A28-99EE-D40C6CE252A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8A6B-4A28-99EE-D40C6CE252A8}"/>
              </c:ext>
            </c:extLst>
          </c:dPt>
          <c:cat>
            <c:strRef>
              <c:f>'[4]area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8A6B-4A28-99EE-D40C6CE252A8}"/>
            </c:ext>
          </c:extLst>
        </c:ser>
        <c:ser>
          <c:idx val="8"/>
          <c:order val="1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8A6B-4A28-99EE-D40C6CE252A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8A6B-4A28-99EE-D40C6CE252A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8A6B-4A28-99EE-D40C6CE252A8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8A6B-4A28-99EE-D40C6CE252A8}"/>
            </c:ext>
          </c:extLst>
        </c:ser>
        <c:ser>
          <c:idx val="9"/>
          <c:order val="1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E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0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2-8A6B-4A28-99EE-D40C6CE252A8}"/>
              </c:ext>
            </c:extLst>
          </c:dPt>
          <c:cat>
            <c:strRef>
              <c:f>'[4]area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A6B-4A28-99EE-D40C6CE252A8}"/>
            </c:ext>
          </c:extLst>
        </c:ser>
        <c:ser>
          <c:idx val="10"/>
          <c:order val="1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8A6B-4A28-99EE-D40C6CE252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7-8A6B-4A28-99EE-D40C6CE252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9-8A6B-4A28-99EE-D40C6CE252A8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8A6B-4A28-99EE-D40C6CE2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FFFF99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4D3-4353-81A0-C6EBB8AA1756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4D3-4353-81A0-C6EBB8AA175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4D3-4353-81A0-C6EBB8AA1756}"/>
              </c:ext>
            </c:extLst>
          </c:dPt>
          <c:cat>
            <c:strRef>
              <c:f>[6]questionari!$C$42:$C$44</c:f>
              <c:strCache>
                <c:ptCount val="3"/>
                <c:pt idx="0">
                  <c:v>No</c:v>
                </c:pt>
                <c:pt idx="1">
                  <c:v>Non completamente       </c:v>
                </c:pt>
                <c:pt idx="2">
                  <c:v>Si</c:v>
                </c:pt>
              </c:strCache>
            </c:strRef>
          </c:cat>
          <c:val>
            <c:numRef>
              <c:f>[6]questionari!$M$42:$M$44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D3-4353-81A0-C6EBB8AA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paperSize="9"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D73-4243-B2AD-F5B28EAE5EB5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D73-4243-B2AD-F5B28EAE5EB5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73-4243-B2AD-F5B28EAE5EB5}"/>
              </c:ext>
            </c:extLst>
          </c:dPt>
          <c:cat>
            <c:strRef>
              <c:f>[6]questionari!$C$66:$C$68</c:f>
              <c:strCache>
                <c:ptCount val="3"/>
                <c:pt idx="0">
                  <c:v>No</c:v>
                </c:pt>
                <c:pt idx="1">
                  <c:v>In parte si</c:v>
                </c:pt>
                <c:pt idx="2">
                  <c:v>Si</c:v>
                </c:pt>
              </c:strCache>
            </c:strRef>
          </c:cat>
          <c:val>
            <c:numRef>
              <c:f>[6]questionari!$M$66:$M$68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73-4243-B2AD-F5B28EAE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FF-4CA7-93A8-2E4096D67B9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FF-4CA7-93A8-2E4096D67B9C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FF-4CA7-93A8-2E4096D67B9C}"/>
              </c:ext>
            </c:extLst>
          </c:dPt>
          <c:cat>
            <c:strRef>
              <c:f>[6]questionari!$C$78:$C$80</c:f>
              <c:strCache>
                <c:ptCount val="3"/>
                <c:pt idx="0">
                  <c:v>Assolutamente no</c:v>
                </c:pt>
                <c:pt idx="1">
                  <c:v>In parte</c:v>
                </c:pt>
                <c:pt idx="2">
                  <c:v>Si</c:v>
                </c:pt>
              </c:strCache>
            </c:strRef>
          </c:cat>
          <c:val>
            <c:numRef>
              <c:f>[6]questionari!$M$78:$M$80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FF-4CA7-93A8-2E4096D6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F8-4A9F-8CF0-63C5802704AD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F8-4A9F-8CF0-63C5802704AD}"/>
              </c:ext>
            </c:extLst>
          </c:dPt>
          <c:cat>
            <c:strRef>
              <c:f>[6]questionari!$C$89:$C$90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[6]questionari!$M$89:$M$90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F8-4A9F-8CF0-63C58027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E8-4CDE-89B3-332CBE44C88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E8-4CDE-89B3-332CBE44C88B}"/>
              </c:ext>
            </c:extLst>
          </c:dPt>
          <c:cat>
            <c:strRef>
              <c:f>[6]questionari!$C$93:$C$94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[6]questionari!$M$93:$M$94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E8-4CDE-89B3-332CBE44C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57-4B2B-93DF-E13252E4E81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57-4B2B-93DF-E13252E4E81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57-4B2B-93DF-E13252E4E816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57-4B2B-93DF-E13252E4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1B-4A49-A893-3123A8DB485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1B-4A49-A893-3123A8DB485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1B-4A49-A893-3123A8DB485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1B-4A49-A893-3123A8DB485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B-4A49-A893-3123A8DB48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1B-4A49-A893-3123A8DB4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[1]questionari!$A$27:$A$30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[1]questionari!$L$27:$L$30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1B-4A49-A893-3123A8DB4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C-4046-92BA-3C9E498841A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C-4046-92BA-3C9E498841A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CC-4046-92BA-3C9E498841AE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CC-4046-92BA-3C9E498841AE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6CC-4046-92BA-3C9E498841A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6CC-4046-92BA-3C9E498841A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6CC-4046-92BA-3C9E498841A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CC-4046-92BA-3C9E498841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CC-4046-92BA-3C9E498841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CC-4046-92BA-3C9E49884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CC-4046-92BA-3C9E498841AE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6CC-4046-92BA-3C9E498841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6CC-4046-92BA-3C9E498841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6CC-4046-92BA-3C9E498841A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CC-4046-92BA-3C9E498841AE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E6CC-4046-92BA-3C9E498841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E6CC-4046-92BA-3C9E498841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E6CC-4046-92BA-3C9E498841A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CC-4046-92BA-3C9E4988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45-4054-A4DF-DBD3A7B78FFE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45-4054-A4DF-DBD3A7B78FFE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545-4054-A4DF-DBD3A7B78FF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45-4054-A4DF-DBD3A7B78F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45-4054-A4DF-DBD3A7B78F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45-4054-A4DF-DBD3A7B78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45-4054-A4DF-DBD3A7B78FFE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45-4054-A4DF-DBD3A7B78FFE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545-4054-A4DF-DBD3A7B78FFE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545-4054-A4DF-DBD3A7B78FF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545-4054-A4DF-DBD3A7B78F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545-4054-A4DF-DBD3A7B78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[6]questionari!$C$136:$C$138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[6]questionari!$M$136:$M$138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545-4054-A4DF-DBD3A7B78FFE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545-4054-A4DF-DBD3A7B78FFE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45-4054-A4DF-DBD3A7B78FFE}"/>
            </c:ext>
          </c:extLst>
        </c:ser>
        <c:ser>
          <c:idx val="7"/>
          <c:order val="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545-4054-A4DF-DBD3A7B78FF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545-4054-A4DF-DBD3A7B78FFE}"/>
              </c:ext>
            </c:extLst>
          </c:dPt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0545-4054-A4DF-DBD3A7B78FFE}"/>
            </c:ext>
          </c:extLst>
        </c:ser>
        <c:ser>
          <c:idx val="8"/>
          <c:order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0545-4054-A4DF-DBD3A7B78FFE}"/>
            </c:ext>
          </c:extLst>
        </c:ser>
        <c:ser>
          <c:idx val="9"/>
          <c:order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0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2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4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0545-4054-A4DF-DBD3A7B78FFE}"/>
            </c:ext>
          </c:extLst>
        </c:ser>
        <c:ser>
          <c:idx val="10"/>
          <c:order val="1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0545-4054-A4DF-DBD3A7B78FFE}"/>
              </c:ext>
            </c:extLst>
          </c:dPt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0545-4054-A4DF-DBD3A7B78FFE}"/>
            </c:ext>
          </c:extLst>
        </c:ser>
        <c:ser>
          <c:idx val="11"/>
          <c:order val="1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E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0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2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0545-4054-A4DF-DBD3A7B78FFE}"/>
            </c:ext>
          </c:extLst>
        </c:ser>
        <c:ser>
          <c:idx val="12"/>
          <c:order val="1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7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9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0545-4054-A4DF-DBD3A7B78FFE}"/>
            </c:ext>
          </c:extLst>
        </c:ser>
        <c:ser>
          <c:idx val="13"/>
          <c:order val="1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C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E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0-0545-4054-A4DF-DBD3A7B78FFE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0545-4054-A4DF-DBD3A7B78FFE}"/>
            </c:ext>
          </c:extLst>
        </c:ser>
        <c:ser>
          <c:idx val="14"/>
          <c:order val="1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545-4054-A4DF-DBD3A7B78FFE}"/>
              </c:ext>
            </c:extLst>
          </c:dPt>
          <c:cat>
            <c:strRef>
              <c:f>[6]questionari!$C$136:$C$138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[6]questionari!$M$136:$M$138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545-4054-A4DF-DBD3A7B78FFE}"/>
            </c:ext>
          </c:extLst>
        </c:ser>
        <c:ser>
          <c:idx val="15"/>
          <c:order val="1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A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C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E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0545-4054-A4DF-DBD3A7B78FFE}"/>
            </c:ext>
          </c:extLst>
        </c:ser>
        <c:ser>
          <c:idx val="16"/>
          <c:order val="1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1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3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5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0545-4054-A4DF-DBD3A7B78FFE}"/>
            </c:ext>
          </c:extLst>
        </c:ser>
        <c:ser>
          <c:idx val="17"/>
          <c:order val="1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8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A-0545-4054-A4DF-DBD3A7B78FF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C-0545-4054-A4DF-DBD3A7B78FFE}"/>
              </c:ext>
            </c:extLst>
          </c:dPt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0545-4054-A4DF-DBD3A7B78FFE}"/>
            </c:ext>
          </c:extLst>
        </c:ser>
        <c:ser>
          <c:idx val="18"/>
          <c:order val="1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F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1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3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0545-4054-A4DF-DBD3A7B78FFE}"/>
            </c:ext>
          </c:extLst>
        </c:ser>
        <c:ser>
          <c:idx val="19"/>
          <c:order val="1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6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8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8A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0545-4054-A4DF-DBD3A7B78FFE}"/>
            </c:ext>
          </c:extLst>
        </c:ser>
        <c:ser>
          <c:idx val="20"/>
          <c:order val="2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0545-4054-A4DF-DBD3A7B78FFE}"/>
              </c:ext>
            </c:extLst>
          </c:dPt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2-0545-4054-A4DF-DBD3A7B78FFE}"/>
            </c:ext>
          </c:extLst>
        </c:ser>
        <c:ser>
          <c:idx val="21"/>
          <c:order val="2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4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6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8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0545-4054-A4DF-DBD3A7B78FFE}"/>
            </c:ext>
          </c:extLst>
        </c:ser>
        <c:ser>
          <c:idx val="22"/>
          <c:order val="2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B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D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F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0545-4054-A4DF-DBD3A7B78FFE}"/>
            </c:ext>
          </c:extLst>
        </c:ser>
        <c:ser>
          <c:idx val="23"/>
          <c:order val="23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2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4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6-0545-4054-A4DF-DBD3A7B78FFE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7-0545-4054-A4DF-DBD3A7B78FFE}"/>
            </c:ext>
          </c:extLst>
        </c:ser>
        <c:ser>
          <c:idx val="24"/>
          <c:order val="2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9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B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D-0545-4054-A4DF-DBD3A7B78FFE}"/>
              </c:ext>
            </c:extLst>
          </c:dPt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E-0545-4054-A4DF-DBD3A7B78FFE}"/>
            </c:ext>
          </c:extLst>
        </c:ser>
        <c:ser>
          <c:idx val="25"/>
          <c:order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0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2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4-0545-4054-A4DF-DBD3A7B78FFE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5-0545-4054-A4DF-DBD3A7B78FFE}"/>
            </c:ext>
          </c:extLst>
        </c:ser>
        <c:ser>
          <c:idx val="26"/>
          <c:order val="2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7-0545-4054-A4DF-DBD3A7B78F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9-0545-4054-A4DF-DBD3A7B78F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B-0545-4054-A4DF-DBD3A7B78FFE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C-0545-4054-A4DF-DBD3A7B78FFE}"/>
            </c:ext>
          </c:extLst>
        </c:ser>
        <c:ser>
          <c:idx val="27"/>
          <c:order val="27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E-0545-4054-A4DF-DBD3A7B78F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0-0545-4054-A4DF-DBD3A7B78FFE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2-0545-4054-A4DF-DBD3A7B78FFE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3-0545-4054-A4DF-DBD3A7B7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39-4698-A22A-0F08322700A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39-4698-A22A-0F08322700AB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39-4698-A22A-0F08322700AB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39-4698-A22A-0F08322700AB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E39-4698-A22A-0F08322700A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E39-4698-A22A-0F08322700AB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E39-4698-A22A-0F08322700A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39-4698-A22A-0F08322700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39-4698-A22A-0F08322700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39-4698-A22A-0F08322700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39-4698-A22A-0F08322700AB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7E39-4698-A22A-0F08322700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7E39-4698-A22A-0F08322700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7E39-4698-A22A-0F08322700AB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E39-4698-A22A-0F08322700AB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7E39-4698-A22A-0F08322700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7E39-4698-A22A-0F08322700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7E39-4698-A22A-0F08322700AB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E39-4698-A22A-0F08322700AB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9-4698-A22A-0F08322700A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9-4698-A22A-0F08322700AB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9-4698-A22A-0F08322700A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39-4698-A22A-0F08322700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39-4698-A22A-0F08322700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[6]questionari!$C$142:$C$144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[6]questionari!$M$142:$M$144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E39-4698-A22A-0F08322700AB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7E39-4698-A22A-0F08322700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7E39-4698-A22A-0F08322700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7E39-4698-A22A-0F08322700AB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7E39-4698-A22A-0F08322700AB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7E39-4698-A22A-0F08322700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7E39-4698-A22A-0F08322700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7E39-4698-A22A-0F08322700AB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E39-4698-A22A-0F083227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C1-45E3-B002-DA683031DF5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C1-45E3-B002-DA683031DF5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C1-45E3-B002-DA683031DF5F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C1-45E3-B002-DA683031DF5F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6C1-45E3-B002-DA683031DF5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6C1-45E3-B002-DA683031DF5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6C1-45E3-B002-DA683031DF5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1-45E3-B002-DA683031DF5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1-45E3-B002-DA683031DF5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C1-45E3-B002-DA683031D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C1-45E3-B002-DA683031DF5F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6C1-45E3-B002-DA683031DF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6C1-45E3-B002-DA683031DF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6C1-45E3-B002-DA683031DF5F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6C1-45E3-B002-DA683031DF5F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66C1-45E3-B002-DA683031DF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66C1-45E3-B002-DA683031DF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66C1-45E3-B002-DA683031DF5F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6C1-45E3-B002-DA683031DF5F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6C1-45E3-B002-DA683031DF5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6C1-45E3-B002-DA683031DF5F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6C1-45E3-B002-DA683031DF5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6C1-45E3-B002-DA683031DF5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6C1-45E3-B002-DA683031D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[6]questionari!$C$148:$C$150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[6]questionari!$M$148:$M$150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6C1-45E3-B002-DA683031DF5F}"/>
            </c:ext>
          </c:extLst>
        </c:ser>
        <c:ser>
          <c:idx val="5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66C1-45E3-B002-DA683031DF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66C1-45E3-B002-DA683031DF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66C1-45E3-B002-DA683031DF5F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6C1-45E3-B002-DA683031DF5F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66C1-45E3-B002-DA683031DF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66C1-45E3-B002-DA683031DF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66C1-45E3-B002-DA683031DF5F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C1-45E3-B002-DA683031D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F7-4582-AC63-24BDB6F07C6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F7-4582-AC63-24BDB6F07C6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F7-4582-AC63-24BDB6F07C6A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7-4582-AC63-24BDB6F07C6A}"/>
            </c:ext>
          </c:extLst>
        </c:ser>
        <c:ser>
          <c:idx val="0"/>
          <c:order val="1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7F7-4582-AC63-24BDB6F07C6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7F7-4582-AC63-24BDB6F07C6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D7F7-4582-AC63-24BDB6F07C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F7-4582-AC63-24BDB6F07C6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F7-4582-AC63-24BDB6F07C6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F7-4582-AC63-24BDB6F07C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[6]questionari!$C$130:$C$132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[6]questionari!$M$130:$M$132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F7-4582-AC63-24BDB6F07C6A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7F7-4582-AC63-24BDB6F07C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D7F7-4582-AC63-24BDB6F07C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D7F7-4582-AC63-24BDB6F07C6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F7-4582-AC63-24BDB6F07C6A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D7F7-4582-AC63-24BDB6F07C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D7F7-4582-AC63-24BDB6F07C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D7F7-4582-AC63-24BDB6F07C6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7F7-4582-AC63-24BDB6F07C6A}"/>
            </c:ext>
          </c:extLst>
        </c:ser>
        <c:ser>
          <c:idx val="3"/>
          <c:order val="4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7F7-4582-AC63-24BDB6F07C6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7F7-4582-AC63-24BDB6F07C6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7F7-4582-AC63-24BDB6F07C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F7-4582-AC63-24BDB6F07C6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F7-4582-AC63-24BDB6F07C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[6]questionari!$C$154:$C$156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[6]questionari!$M$154:$M$156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7F7-4582-AC63-24BDB6F07C6A}"/>
            </c:ext>
          </c:extLst>
        </c:ser>
        <c:ser>
          <c:idx val="5"/>
          <c:order val="5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D7F7-4582-AC63-24BDB6F07C6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D7F7-4582-AC63-24BDB6F07C6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FAFAF"/>
                  </a:gs>
                  <a:gs pos="50000">
                    <a:srgbClr val="A5A5A5"/>
                  </a:gs>
                  <a:gs pos="100000">
                    <a:srgbClr val="929292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D7F7-4582-AC63-24BDB6F07C6A}"/>
              </c:ext>
            </c:extLst>
          </c:dPt>
          <c:cat>
            <c:strRef>
              <c:f>[6]questionari!$C$148:$C$150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[6]questionari!$M$148:$M$150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7F7-4582-AC63-24BDB6F07C6A}"/>
            </c:ext>
          </c:extLst>
        </c:ser>
        <c:ser>
          <c:idx val="6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D7F7-4582-AC63-24BDB6F07C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D7F7-4582-AC63-24BDB6F07C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D7F7-4582-AC63-24BDB6F07C6A}"/>
              </c:ext>
            </c:extLst>
          </c:dPt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7F7-4582-AC63-24BDB6F07C6A}"/>
            </c:ext>
          </c:extLst>
        </c:ser>
        <c:ser>
          <c:idx val="7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D7F7-4582-AC63-24BDB6F07C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D7F7-4582-AC63-24BDB6F07C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D7F7-4582-AC63-24BDB6F07C6A}"/>
              </c:ext>
            </c:extLst>
          </c:dPt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D7F7-4582-AC63-24BDB6F0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9CCFF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3160167579107228E-3"/>
          <c:y val="0.17284002712681787"/>
          <c:w val="0.98336898162294295"/>
          <c:h val="0.5092607942129455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[6]questionari!$C$118:$C$123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[6]questionari!$Q$118:$Q$123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0-4856-AAFB-88A6C6F4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0917504"/>
        <c:axId val="130919040"/>
        <c:axId val="0"/>
      </c:bar3DChart>
      <c:catAx>
        <c:axId val="1309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0919040"/>
        <c:crosses val="autoZero"/>
        <c:auto val="1"/>
        <c:lblAlgn val="ctr"/>
        <c:lblOffset val="100"/>
        <c:noMultiLvlLbl val="0"/>
      </c:catAx>
      <c:valAx>
        <c:axId val="13091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91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75"/>
      <c:rotY val="44"/>
      <c:depthPercent val="100"/>
      <c:rAngAx val="1"/>
    </c:view3D>
    <c:floor>
      <c:thickness val="0"/>
      <c:spPr>
        <a:solidFill>
          <a:srgbClr val="969696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64471147492361E-3"/>
          <c:y val="0.1893690779580402"/>
          <c:w val="0.98347206655159092"/>
          <c:h val="0.5116287369392664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[6]questionari!$C$160:$C$164</c:f>
              <c:strCache>
                <c:ptCount val="5"/>
                <c:pt idx="0">
                  <c:v>Addetti</c:v>
                </c:pt>
                <c:pt idx="1">
                  <c:v>Collaboratore o funzionari</c:v>
                </c:pt>
                <c:pt idx="2">
                  <c:v>Dirigenti di ufficio non generale, posizioni apicali o posizioni organizzative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[6]questionari!$M$160:$M$164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9-4814-BEB5-60B428ADE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1014016"/>
        <c:axId val="131019904"/>
        <c:axId val="0"/>
      </c:bar3DChart>
      <c:catAx>
        <c:axId val="1310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1019904"/>
        <c:crosses val="autoZero"/>
        <c:auto val="1"/>
        <c:lblAlgn val="ctr"/>
        <c:lblOffset val="100"/>
        <c:noMultiLvlLbl val="0"/>
      </c:catAx>
      <c:valAx>
        <c:axId val="13101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01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9CCFF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6915168290567358E-2"/>
          <c:y val="0.18151873684617642"/>
          <c:w val="0.96480526333879912"/>
          <c:h val="0.495051100489572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[6]questionari!$C$168:$C$173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[6]questionari!$M$168:$M$173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4-47A8-9D8D-3A6C2793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1057152"/>
        <c:axId val="131058688"/>
        <c:axId val="0"/>
      </c:bar3DChart>
      <c:catAx>
        <c:axId val="13105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1058688"/>
        <c:crosses val="autoZero"/>
        <c:auto val="1"/>
        <c:lblAlgn val="ctr"/>
        <c:lblOffset val="100"/>
        <c:noMultiLvlLbl val="0"/>
      </c:catAx>
      <c:valAx>
        <c:axId val="131058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05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90"/>
      <c:rotY val="44"/>
      <c:depthPercent val="100"/>
      <c:rAngAx val="1"/>
    </c:view3D>
    <c:floor>
      <c:thickness val="0"/>
      <c:spPr>
        <a:solidFill>
          <a:srgbClr val="969696"/>
        </a:solidFill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967213114754103E-3"/>
          <c:y val="0.16279069767441862"/>
          <c:w val="0.98360655737704916"/>
          <c:h val="0.543604651162790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[6]questionari!$C$110:$C$114</c:f>
              <c:strCache>
                <c:ptCount val="5"/>
                <c:pt idx="0">
                  <c:v>Addetti</c:v>
                </c:pt>
                <c:pt idx="1">
                  <c:v>Collaboratori o funzionari</c:v>
                </c:pt>
                <c:pt idx="2">
                  <c:v>Dirigenti non resp. o posizioni organizzative</c:v>
                </c:pt>
                <c:pt idx="3">
                  <c:v>Dirigenti responsabili di Area</c:v>
                </c:pt>
                <c:pt idx="4">
                  <c:v>Direttore Amministrativo</c:v>
                </c:pt>
              </c:strCache>
            </c:strRef>
          </c:cat>
          <c:val>
            <c:numRef>
              <c:f>[6]questionari!$Q$110:$Q$114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F-4566-88EE-A17D315C8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1071360"/>
        <c:axId val="131081344"/>
        <c:axId val="0"/>
      </c:bar3DChart>
      <c:catAx>
        <c:axId val="1310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1081344"/>
        <c:crosses val="autoZero"/>
        <c:auto val="1"/>
        <c:lblAlgn val="ctr"/>
        <c:lblOffset val="100"/>
        <c:noMultiLvlLbl val="0"/>
      </c:catAx>
      <c:valAx>
        <c:axId val="131081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071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A5-4F45-8E17-B3C864699EF2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FA5-4F45-8E17-B3C864699EF2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FA5-4F45-8E17-B3C864699EF2}"/>
              </c:ext>
            </c:extLst>
          </c:dPt>
          <c:cat>
            <c:strRef>
              <c:f>[6]questionari!$B$13:$B$15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[6]questionari!$M$13:$M$15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A5-4F45-8E17-B3C864699EF2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FA5-4F45-8E17-B3C864699E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FA5-4F45-8E17-B3C864699E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FA5-4F45-8E17-B3C864699E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sanitaria'!$A$294:$A$296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sanitaria'!$N$294:$N$296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A5-4F45-8E17-B3C864699EF2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FA5-4F45-8E17-B3C864699E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FA5-4F45-8E17-B3C864699E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FA5-4F45-8E17-B3C864699E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'[4]area sanitaria'!$N$309:$N$311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A5-4F45-8E17-B3C86469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3263760429"/>
          <c:y val="0.8477523181574621"/>
          <c:w val="0.81427625081168387"/>
          <c:h val="0.1176470588235294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B7-447A-B90A-07BC2E20FCA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B7-447A-B90A-07BC2E20FCA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B7-447A-B90A-07BC2E20FCA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B7-447A-B90A-07BC2E20FCA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7-447A-B90A-07BC2E20FC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7-447A-B90A-07BC2E20FC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[1]questionari!$A$33:$A$36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[1]questionari!$L$33:$L$36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B7-447A-B90A-07BC2E20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F1-462C-A46D-76322D2D276F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F1-462C-A46D-76322D2D276F}"/>
              </c:ext>
            </c:extLst>
          </c:dPt>
          <c:cat>
            <c:strRef>
              <c:f>[6]questionari!$C$89:$C$90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[6]questionari!$M$89:$M$90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F1-462C-A46D-76322D2D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26771653542"/>
          <c:y val="0.84775226013414984"/>
          <c:w val="0.81427624671915999"/>
          <c:h val="0.117646908719743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4523042127244"/>
          <c:y val="4.8442988421463461E-2"/>
          <c:w val="0.76299453753830881"/>
          <c:h val="0.79238888203679514"/>
        </c:manualLayout>
      </c:layout>
      <c:pie3DChart>
        <c:varyColors val="1"/>
        <c:ser>
          <c:idx val="4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71A6DB"/>
                  </a:gs>
                  <a:gs pos="50000">
                    <a:srgbClr val="559BDB"/>
                  </a:gs>
                  <a:gs pos="100000">
                    <a:srgbClr val="438AC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18-41F4-B68A-3ED23F1430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18C55"/>
                  </a:gs>
                  <a:gs pos="50000">
                    <a:srgbClr val="F67B28"/>
                  </a:gs>
                  <a:gs pos="100000">
                    <a:srgbClr val="E56B1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18-41F4-B68A-3ED23F1430E3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18-41F4-B68A-3ED23F1430E3}"/>
              </c:ext>
            </c:extLst>
          </c:dPt>
          <c:cat>
            <c:strRef>
              <c:f>[6]questionari!$C$104:$C$106</c:f>
              <c:strCache>
                <c:ptCount val="3"/>
                <c:pt idx="0">
                  <c:v>No</c:v>
                </c:pt>
                <c:pt idx="1">
                  <c:v>In alcuni casi/aree</c:v>
                </c:pt>
                <c:pt idx="2">
                  <c:v>Si</c:v>
                </c:pt>
              </c:strCache>
            </c:strRef>
          </c:cat>
          <c:val>
            <c:numRef>
              <c:f>[6]questionari!$M$104:$M$106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18-41F4-B68A-3ED23F14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81083263760429"/>
          <c:y val="0.8477523181574621"/>
          <c:w val="0.81427625081168387"/>
          <c:h val="0.1176470588235294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B77-43F3-BF18-A181D504E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B77-43F3-BF18-A181D504E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B77-43F3-BF18-A181D504E0D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7-43F3-BF18-A181D504E0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77-43F3-BF18-A181D504E0D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B77-43F3-BF18-A181D504E0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B77-43F3-BF18-A181D504E0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B77-43F3-BF18-A181D504E0D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B77-43F3-BF18-A181D504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CBD-4AD8-895E-E8B313DF99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CBD-4AD8-895E-E8B313DF99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CBD-4AD8-895E-E8B313DF99A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D-4AD8-895E-E8B313DF99A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BD-4AD8-895E-E8B313DF99AC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6CBD-4AD8-895E-E8B313DF99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6CBD-4AD8-895E-E8B313DF99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6CBD-4AD8-895E-E8B313DF99A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BD-4AD8-895E-E8B313DF99AC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CBD-4AD8-895E-E8B313DF99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CBD-4AD8-895E-E8B313DF99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CBD-4AD8-895E-E8B313DF99AC}"/>
              </c:ext>
            </c:extLst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BD-4AD8-895E-E8B313DF99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sanitaria'!$A$9:$A$11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sanitaria'!$N$9:$N$11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BD-4AD8-895E-E8B313DF99AC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6CBD-4AD8-895E-E8B313DF99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6CBD-4AD8-895E-E8B313DF99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6CBD-4AD8-895E-E8B313DF99AC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CBD-4AD8-895E-E8B313DF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1BF-4863-9CBB-EEF0362A27B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1BF-4863-9CBB-EEF0362A27B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1BF-4863-9CBB-EEF0362A27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F-4863-9CBB-EEF0362A27B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BF-4863-9CBB-EEF0362A27B4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41BF-4863-9CBB-EEF0362A27B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41BF-4863-9CBB-EEF0362A27B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41BF-4863-9CBB-EEF0362A27B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BF-4863-9CBB-EEF0362A27B4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1BF-4863-9CBB-EEF0362A27B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1BF-4863-9CBB-EEF0362A27B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1BF-4863-9CBB-EEF0362A27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F-4863-9CBB-EEF0362A27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F-4863-9CBB-EEF0362A27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F-4863-9CBB-EEF0362A2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sanitaria'!$A$14:$A$16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sanitaria'!$N$14:$N$16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BF-4863-9CBB-EEF0362A27B4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41BF-4863-9CBB-EEF0362A27B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41BF-4863-9CBB-EEF0362A27B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41BF-4863-9CBB-EEF0362A27B4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1BF-4863-9CBB-EEF0362A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607-4376-ACA8-C4E3070F43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607-4376-ACA8-C4E3070F43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607-4376-ACA8-C4E3070F43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07-4376-ACA8-C4E3070F43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07-4376-ACA8-C4E3070F4318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607-4376-ACA8-C4E3070F43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607-4376-ACA8-C4E3070F43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607-4376-ACA8-C4E3070F431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607-4376-ACA8-C4E3070F4318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607-4376-ACA8-C4E3070F43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607-4376-ACA8-C4E3070F43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607-4376-ACA8-C4E3070F4318}"/>
              </c:ext>
            </c:extLst>
          </c:dPt>
          <c:cat>
            <c:strRef>
              <c:f>'[7]area sanitaria'!$A$19:$A$21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sanitaria'!$N$19:$N$21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07-4376-ACA8-C4E3070F4318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8607-4376-ACA8-C4E3070F43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8607-4376-ACA8-C4E3070F43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8607-4376-ACA8-C4E3070F4318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607-4376-ACA8-C4E3070F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84A-4BA8-B7B6-AC2B0D0F26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84A-4BA8-B7B6-AC2B0D0F26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84A-4BA8-B7B6-AC2B0D0F26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4A-4BA8-B7B6-AC2B0D0F26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4A-4BA8-B7B6-AC2B0D0F26B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84A-4BA8-B7B6-AC2B0D0F26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084A-4BA8-B7B6-AC2B0D0F26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084A-4BA8-B7B6-AC2B0D0F26B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4A-4BA8-B7B6-AC2B0D0F26BB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84A-4BA8-B7B6-AC2B0D0F26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084A-4BA8-B7B6-AC2B0D0F26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084A-4BA8-B7B6-AC2B0D0F26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4A-4BA8-B7B6-AC2B0D0F26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4A-4BA8-B7B6-AC2B0D0F2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sanitaria'!$A$24:$A$26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sanitaria'!$N$24:$N$26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4A-4BA8-B7B6-AC2B0D0F26BB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084A-4BA8-B7B6-AC2B0D0F26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084A-4BA8-B7B6-AC2B0D0F26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084A-4BA8-B7B6-AC2B0D0F26BB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84A-4BA8-B7B6-AC2B0D0F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EAB-4094-86D3-6E699ACD19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EAB-4094-86D3-6E699ACD19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EAB-4094-86D3-6E699ACD19E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B-4094-86D3-6E699ACD19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AB-4094-86D3-6E699ACD19E4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EAB-4094-86D3-6E699ACD19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EAB-4094-86D3-6E699ACD19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EAB-4094-86D3-6E699ACD19E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EAB-4094-86D3-6E699ACD19E4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EAB-4094-86D3-6E699ACD19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EAB-4094-86D3-6E699ACD19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EAB-4094-86D3-6E699ACD19E4}"/>
              </c:ext>
            </c:extLst>
          </c:dPt>
          <c:cat>
            <c:strRef>
              <c:f>'[7]area sanitaria'!$A$29:$A$31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 Si</c:v>
                </c:pt>
              </c:strCache>
            </c:strRef>
          </c:cat>
          <c:val>
            <c:numRef>
              <c:f>'[7]area sanitaria'!$N$29:$N$31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AB-4094-86D3-6E699ACD19E4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3EAB-4094-86D3-6E699ACD19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3EAB-4094-86D3-6E699ACD19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3EAB-4094-86D3-6E699ACD19E4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AB-4094-86D3-6E699ACD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F2C-458F-AAA8-87B59D0AC6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F2C-458F-AAA8-87B59D0AC6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F2C-458F-AAA8-87B59D0AC6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C-458F-AAA8-87B59D0AC6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C-458F-AAA8-87B59D0AC65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F2C-458F-AAA8-87B59D0AC6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F2C-458F-AAA8-87B59D0AC6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F2C-458F-AAA8-87B59D0AC65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C-458F-AAA8-87B59D0AC653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F2C-458F-AAA8-87B59D0AC6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F2C-458F-AAA8-87B59D0AC6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F2C-458F-AAA8-87B59D0AC653}"/>
              </c:ext>
            </c:extLst>
          </c:dPt>
          <c:cat>
            <c:strRef>
              <c:f>'[7]area sanitaria'!$A$34:$A$36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sanitaria'!$N$34:$N$36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F2C-458F-AAA8-87B59D0AC653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8F2C-458F-AAA8-87B59D0AC6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8F2C-458F-AAA8-87B59D0AC6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8F2C-458F-AAA8-87B59D0AC653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F2C-458F-AAA8-87B59D0A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85C-494F-98D8-35D01A8902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85C-494F-98D8-35D01A8902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85C-494F-98D8-35D01A8902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5C-494F-98D8-35D01A89024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5C-494F-98D8-35D01A89024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685C-494F-98D8-35D01A8902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685C-494F-98D8-35D01A8902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685C-494F-98D8-35D01A89024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5C-494F-98D8-35D01A890247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85C-494F-98D8-35D01A8902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85C-494F-98D8-35D01A8902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85C-494F-98D8-35D01A8902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5C-494F-98D8-35D01A89024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5C-494F-98D8-35D01A89024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5C-494F-98D8-35D01A890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sanitaria'!$A$39:$A$41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sanitaria'!$N$39:$N$41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5C-494F-98D8-35D01A890247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685C-494F-98D8-35D01A8902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685C-494F-98D8-35D01A8902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685C-494F-98D8-35D01A890247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85C-494F-98D8-35D01A89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DE-438E-B80B-FB729384354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DE-438E-B80B-FB729384354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DE-438E-B80B-FB729384354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E-438E-B80B-FB7293843545}"/>
                </c:ext>
              </c:extLst>
            </c:dLbl>
            <c:dLbl>
              <c:idx val="2"/>
              <c:layout>
                <c:manualLayout>
                  <c:x val="0.14103218875471493"/>
                  <c:y val="-0.323326042578011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E-438E-B80B-FB72938435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[1]questionari!$A$39:$A$41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[1]questionari!$L$39:$L$41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E-438E-B80B-FB729384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59A-456C-858E-2733211594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59A-456C-858E-2733211594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59A-456C-858E-2733211594F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A-456C-858E-2733211594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9A-456C-858E-2733211594F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459A-456C-858E-2733211594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459A-456C-858E-2733211594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459A-456C-858E-2733211594F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9A-456C-858E-2733211594FB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59A-456C-858E-2733211594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59A-456C-858E-2733211594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59A-456C-858E-2733211594FB}"/>
              </c:ext>
            </c:extLst>
          </c:dPt>
          <c:cat>
            <c:strRef>
              <c:f>'[7]area sanitaria'!$A$44:$A$46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sanitaria'!$N$44:$N$46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9A-456C-858E-2733211594FB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459A-456C-858E-2733211594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459A-456C-858E-2733211594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459A-456C-858E-2733211594FB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59A-456C-858E-27332115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AE2-4AF6-B9C3-1FB3B25785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AE2-4AF6-B9C3-1FB3B25785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AE2-4AF6-B9C3-1FB3B257858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E2-4AF6-B9C3-1FB3B25785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E2-4AF6-B9C3-1FB3B257858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AE2-4AF6-B9C3-1FB3B25785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8AE2-4AF6-B9C3-1FB3B25785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8AE2-4AF6-B9C3-1FB3B257858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E2-4AF6-B9C3-1FB3B2578583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AE2-4AF6-B9C3-1FB3B25785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AE2-4AF6-B9C3-1FB3B25785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AE2-4AF6-B9C3-1FB3B257858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E2-4AF6-B9C3-1FB3B25785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E2-4AF6-B9C3-1FB3B25785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sanitaria'!$A$49:$A$51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sanitaria'!$N$49:$N$51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AE2-4AF6-B9C3-1FB3B2578583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8AE2-4AF6-B9C3-1FB3B25785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8AE2-4AF6-B9C3-1FB3B25785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8AE2-4AF6-B9C3-1FB3B2578583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AE2-4AF6-B9C3-1FB3B2578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66690402609055"/>
          <c:y val="4.861127594426793E-2"/>
          <c:w val="0.760418213741483"/>
          <c:h val="0.791669351092363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BC6-4FD0-9ADB-F99705909F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BC6-4FD0-9ADB-F99705909F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BC6-4FD0-9ADB-F99705909F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6-4FD0-9ADB-F99705909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sanitaria'!$A$4:$A$6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sanitaria'!$N$4:$N$6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C6-4FD0-9ADB-F99705909FBB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BC6-4FD0-9ADB-F99705909F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9BC6-4FD0-9ADB-F99705909F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9BC6-4FD0-9ADB-F99705909FB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C6-4FD0-9ADB-F99705909FBB}"/>
            </c:ext>
          </c:extLst>
        </c:ser>
        <c:ser>
          <c:idx val="1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BC6-4FD0-9ADB-F99705909F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BC6-4FD0-9ADB-F99705909F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BC6-4FD0-9ADB-F99705909F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C6-4FD0-9ADB-F99705909F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C6-4FD0-9ADB-F99705909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sanitaria'!$A$54:$A$56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sanitaria'!$N$54:$N$56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C6-4FD0-9ADB-F99705909FBB}"/>
            </c:ext>
          </c:extLst>
        </c:ser>
        <c:ser>
          <c:idx val="2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9BC6-4FD0-9ADB-F99705909F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9BC6-4FD0-9ADB-F99705909F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9BC6-4FD0-9ADB-F99705909FBB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BC6-4FD0-9ADB-F9970590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16710411198601"/>
          <c:y val="0.83680847185768448"/>
          <c:w val="0.56597331583552069"/>
          <c:h val="0.131944808982210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'[7]area sanitaria'!$A$60:$A$64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sanitaria'!$N$60:$N$64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1-441A-A0AE-B5FC8AA86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326144"/>
        <c:axId val="132327680"/>
        <c:axId val="0"/>
      </c:bar3DChart>
      <c:catAx>
        <c:axId val="1323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327680"/>
        <c:crosses val="autoZero"/>
        <c:auto val="1"/>
        <c:lblAlgn val="ctr"/>
        <c:lblOffset val="100"/>
        <c:noMultiLvlLbl val="0"/>
      </c:catAx>
      <c:valAx>
        <c:axId val="13232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32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6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7916764153572905E-2"/>
          <c:y val="0.17708393379697604"/>
          <c:w val="0.91875186920546303"/>
          <c:h val="0.4687515894625836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'[7]area sanitaria'!$A$68:$A$73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sanitaria'!$N$68:$N$73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D-4B66-BC0A-13A0235BA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377216"/>
        <c:axId val="132448640"/>
        <c:axId val="0"/>
      </c:bar3DChart>
      <c:catAx>
        <c:axId val="1323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448640"/>
        <c:crosses val="autoZero"/>
        <c:auto val="1"/>
        <c:lblAlgn val="ctr"/>
        <c:lblOffset val="100"/>
        <c:noMultiLvlLbl val="0"/>
      </c:catAx>
      <c:valAx>
        <c:axId val="1324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37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portrait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63"/>
      <c:hPercent val="27"/>
      <c:rotY val="44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7500076294100536E-2"/>
          <c:y val="0.19444510377707172"/>
          <c:w val="0.9291685570649354"/>
          <c:h val="0.4583348874745262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'[7]area sanitaria'!$A$78:$A$82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sanitaria'!$N$78:$N$82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A-46BC-8EFB-7B89C702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485888"/>
        <c:axId val="132487424"/>
        <c:axId val="0"/>
      </c:bar3DChart>
      <c:catAx>
        <c:axId val="13248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487424"/>
        <c:crosses val="autoZero"/>
        <c:auto val="1"/>
        <c:lblAlgn val="ctr"/>
        <c:lblOffset val="100"/>
        <c:noMultiLvlLbl val="0"/>
      </c:catAx>
      <c:valAx>
        <c:axId val="13248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48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3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0416687859472371E-2"/>
          <c:y val="0.19444510377707172"/>
          <c:w val="0.98125199636229732"/>
          <c:h val="0.4583348874745262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'[7]area sanitaria'!$A$86:$A$87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sanitaria'!$N$86:$N$87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C-4922-B42F-2CEAA4B4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2520576"/>
        <c:axId val="132522368"/>
        <c:axId val="0"/>
      </c:bar3DChart>
      <c:catAx>
        <c:axId val="1325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22368"/>
        <c:crosses val="autoZero"/>
        <c:auto val="1"/>
        <c:lblAlgn val="ctr"/>
        <c:lblOffset val="100"/>
        <c:noMultiLvlLbl val="0"/>
      </c:catAx>
      <c:valAx>
        <c:axId val="132522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52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416789584939748E-2"/>
          <c:y val="0.15625052982086121"/>
          <c:w val="0.92291854434925202"/>
          <c:h val="0.4583348874745262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sanitaria'!$A$91:$A$93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sanitaria'!$N$91:$N$93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1BF-B38E-F10DE79D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571520"/>
        <c:axId val="132573056"/>
        <c:axId val="0"/>
      </c:bar3DChart>
      <c:catAx>
        <c:axId val="1325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73056"/>
        <c:crosses val="autoZero"/>
        <c:auto val="1"/>
        <c:lblAlgn val="ctr"/>
        <c:lblOffset val="100"/>
        <c:noMultiLvlLbl val="0"/>
      </c:catAx>
      <c:valAx>
        <c:axId val="13257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57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ECONOMICO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7916764153572905E-2"/>
          <c:y val="0.19245318479728921"/>
          <c:w val="0.92083520677735753"/>
          <c:h val="0.42264230178774825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sanitaria'!$A$97:$A$99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sanitaria'!$N$97:$N$99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D-4FD5-AA67-0C09D3AF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757376"/>
        <c:axId val="132758912"/>
        <c:axId val="0"/>
      </c:bar3DChart>
      <c:catAx>
        <c:axId val="1327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758912"/>
        <c:crosses val="autoZero"/>
        <c:auto val="1"/>
        <c:lblAlgn val="ctr"/>
        <c:lblOffset val="100"/>
        <c:noMultiLvlLbl val="0"/>
      </c:catAx>
      <c:valAx>
        <c:axId val="13275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275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91691674177398"/>
          <c:y val="0.19540302997422015"/>
          <c:w val="0.8458350541891565"/>
          <c:h val="0.5938719538432181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sanitaria'!$A$103:$A$104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sanitaria'!$N$103:$N$104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9-4A14-8FDB-38129395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115264"/>
        <c:axId val="133117056"/>
        <c:axId val="0"/>
      </c:bar3DChart>
      <c:catAx>
        <c:axId val="1331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117056"/>
        <c:crosses val="autoZero"/>
        <c:auto val="1"/>
        <c:lblAlgn val="ctr"/>
        <c:lblOffset val="100"/>
        <c:noMultiLvlLbl val="0"/>
      </c:catAx>
      <c:valAx>
        <c:axId val="13311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11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3958483802253827"/>
          <c:h val="0.770835947116248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E5-43B5-84CE-42276AD1C77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E5-43B5-84CE-42276AD1C77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E5-43B5-84CE-42276AD1C77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E5-43B5-84CE-42276AD1C77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E5-43B5-84CE-42276AD1C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[1]questionari!$A$44:$A$47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[1]questionari!$L$44:$L$47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E5-43B5-84CE-42276AD1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916666666666665E-2"/>
          <c:y val="0.83333624963546227"/>
          <c:w val="0.9479186351706036"/>
          <c:h val="0.14583369787109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4DF-4030-8A8E-ABAF944595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4DF-4030-8A8E-ABAF944595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4DF-4030-8A8E-ABAF944595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sanitaria'!$A$109:$A$111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sanitaria'!$N$109:$N$111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DF-4030-8A8E-ABAF944595FE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4DF-4030-8A8E-ABAF944595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4DF-4030-8A8E-ABAF944595F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4DF-4030-8A8E-ABAF944595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DF-4030-8A8E-ABAF94459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33377077865266"/>
          <c:y val="0.89236402741324006"/>
          <c:w val="0.5104177602799651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75024159798502"/>
          <c:y val="4.861127594426793E-2"/>
          <c:w val="0.75833487616958861"/>
          <c:h val="0.788197117096344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9AF-434C-83B7-AE7FA32E29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9AF-434C-83B7-AE7FA32E293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9AF-434C-83B7-AE7FA32E293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F-434C-83B7-AE7FA32E29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sanitaria'!$A$114:$A$116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sanitaria'!$N$114:$N$116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AF-434C-83B7-AE7FA32E2930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D9AF-434C-83B7-AE7FA32E29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9AF-434C-83B7-AE7FA32E293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9AF-434C-83B7-AE7FA32E293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AF-434C-83B7-AE7FA32E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33377077865266"/>
          <c:y val="0.88889180519101785"/>
          <c:w val="0.52986220472440948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1EF-4308-A815-8B0787531C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1EF-4308-A815-8B0787531C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1EF-4308-A815-8B0787531C7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F-4308-A815-8B0787531C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F-4308-A815-8B0787531C7C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1EF-4308-A815-8B0787531C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1EF-4308-A815-8B0787531C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1EF-4308-A815-8B0787531C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F-4308-A815-8B0787531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127-44DD-87F6-3FF149AEAE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127-44DD-87F6-3FF149AEAE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127-44DD-87F6-3FF149AEAEF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27-44DD-87F6-3FF149AEAE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'[7]area sanitaria'!$A$124:$A$126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sanitaria'!$N$124:$N$126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27-44DD-87F6-3FF149AEAEFA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F127-44DD-87F6-3FF149AEAE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F127-44DD-87F6-3FF149AEAE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F127-44DD-87F6-3FF149AEAEF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27-44DD-87F6-3FF149AEAEFA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F127-44DD-87F6-3FF149AEAE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F127-44DD-87F6-3FF149AEAE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F127-44DD-87F6-3FF149AEAEF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27-44DD-87F6-3FF149AEA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585-4F14-A3E9-A4017C79E7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585-4F14-A3E9-A4017C79E7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585-4F14-A3E9-A4017C79E7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5-4F14-A3E9-A4017C79E76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sanitaria'!$A$129:$A$131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sanitaria'!$N$129:$N$131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85-4F14-A3E9-A4017C79E76C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D585-4F14-A3E9-A4017C79E7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585-4F14-A3E9-A4017C79E7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585-4F14-A3E9-A4017C79E76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85-4F14-A3E9-A4017C79E76C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585-4F14-A3E9-A4017C79E7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D585-4F14-A3E9-A4017C79E7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D585-4F14-A3E9-A4017C79E76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85-4F14-A3E9-A4017C79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7899659723"/>
          <c:y val="0.89236383913549266"/>
          <c:w val="0.67291809818135984"/>
          <c:h val="7.638929749165968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11-4F41-B5D8-BF0C89D01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11-4F41-B5D8-BF0C89D01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11-4F41-B5D8-BF0C89D0170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11-4F41-B5D8-BF0C89D017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sanitaria'!$A$134:$A$136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sanitaria'!$N$134:$N$136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1-4F41-B5D8-BF0C89D01701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411-4F41-B5D8-BF0C89D01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411-4F41-B5D8-BF0C89D01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C411-4F41-B5D8-BF0C89D017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11-4F41-B5D8-BF0C89D01701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411-4F41-B5D8-BF0C89D01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411-4F41-B5D8-BF0C89D01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411-4F41-B5D8-BF0C89D017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11-4F41-B5D8-BF0C89D0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7899659723"/>
          <c:y val="0.89236401813409694"/>
          <c:w val="0.67291809818135984"/>
          <c:h val="7.638921498449058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87A-4CE1-9035-13B9D0B99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87A-4CE1-9035-13B9D0B99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87A-4CE1-9035-13B9D0B9970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A-4CE1-9035-13B9D0B997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sanitaria'!$A$139:$A$141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sanitaria'!$N$139:$N$141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7A-4CE1-9035-13B9D0B99701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87A-4CE1-9035-13B9D0B99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87A-4CE1-9035-13B9D0B99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87A-4CE1-9035-13B9D0B997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7A-4CE1-9035-13B9D0B99701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87A-4CE1-9035-13B9D0B997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87A-4CE1-9035-13B9D0B997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87A-4CE1-9035-13B9D0B997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7A-4CE1-9035-13B9D0B9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6613072736"/>
          <c:y val="0.89236410666058041"/>
          <c:w val="0.67291789784138611"/>
          <c:h val="7.638936437293164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5A2-471C-A1F4-40F874E3C5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5A2-471C-A1F4-40F874E3C5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5A2-471C-A1F4-40F874E3C5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71C-A1F4-40F874E3C5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sanitaria'!$A$144:$A$146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sanitaria'!$N$144:$N$146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A2-471C-A1F4-40F874E3C5D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C5A2-471C-A1F4-40F874E3C5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C5A2-471C-A1F4-40F874E3C5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C5A2-471C-A1F4-40F874E3C5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A2-471C-A1F4-40F874E3C5D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C5A2-471C-A1F4-40F874E3C5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C5A2-471C-A1F4-40F874E3C5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C5A2-471C-A1F4-40F874E3C5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A2-471C-A1F4-40F874E3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5965724872"/>
          <c:y val="0.89236422370280644"/>
          <c:w val="0.6729180176007411"/>
          <c:h val="7.63892590349283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3F-4331-B018-05826B11A86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33F-4331-B018-05826B11A86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33F-4331-B018-05826B11A86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F-4331-B018-05826B11A8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sanitaria'!$A$149:$A$151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sanitaria'!$N$149:$N$151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3F-4331-B018-05826B11A869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E33F-4331-B018-05826B11A86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E33F-4331-B018-05826B11A86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33F-4331-B018-05826B11A86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3F-4331-B018-05826B11A869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33F-4331-B018-05826B11A86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E33F-4331-B018-05826B11A86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E33F-4331-B018-05826B11A86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33F-4331-B018-05826B11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1356994555"/>
          <c:y val="0.89236382489225885"/>
          <c:w val="0.67291797480538817"/>
          <c:h val="7.638940194204124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97A-4CA5-82AA-91EC5A27E9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97A-4CA5-82AA-91EC5A27E9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97A-4CA5-82AA-91EC5A27E9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A-4CA5-82AA-91EC5A27E9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7A-4CA5-82AA-91EC5A27E9F2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97A-4CA5-82AA-91EC5A27E9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97A-4CA5-82AA-91EC5A27E9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97A-4CA5-82AA-91EC5A27E9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97A-4CA5-82AA-91EC5A27E9F2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97A-4CA5-82AA-91EC5A27E9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97A-4CA5-82AA-91EC5A27E9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97A-4CA5-82AA-91EC5A27E9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97A-4CA5-82AA-91EC5A27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9236402741324006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865879040277E-2"/>
          <c:y val="4.9668874172185427E-2"/>
          <c:w val="0.78333492703232221"/>
          <c:h val="0.778145695364238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0">
                <a:gsLst>
                  <a:gs pos="0">
                    <a:srgbClr val="2C5D98"/>
                  </a:gs>
                  <a:gs pos="80000">
                    <a:srgbClr val="3C7BC7"/>
                  </a:gs>
                  <a:gs pos="100000">
                    <a:srgbClr val="3A7CCB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60-4796-8385-0B72A1443A4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60-4796-8385-0B72A1443A4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60-4796-8385-0B72A1443A4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960-4796-8385-0B72A1443A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60-4796-8385-0B72A1443A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60-4796-8385-0B72A1443A4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[1]questionari!$A$50:$A$53</c:f>
              <c:strCache>
                <c:ptCount val="4"/>
                <c:pt idx="0">
                  <c:v> al 25%</c:v>
                </c:pt>
                <c:pt idx="1">
                  <c:v> al 50%</c:v>
                </c:pt>
                <c:pt idx="2">
                  <c:v> al 75%</c:v>
                </c:pt>
                <c:pt idx="3">
                  <c:v> al 100%</c:v>
                </c:pt>
              </c:strCache>
            </c:strRef>
          </c:cat>
          <c:val>
            <c:numRef>
              <c:f>[1]questionari!$L$50:$L$53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60-4796-8385-0B72A144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000000000000001E-2"/>
          <c:y val="0.85099337748344372"/>
          <c:w val="0.9479186351706036"/>
          <c:h val="0.1390728476821192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ORGANIZZATIVO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sanitaria'!$A$160:$A$164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sanitaria'!$N$160:$N$164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5-46FB-9B18-52BEBD1A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699456"/>
        <c:axId val="133700992"/>
        <c:axId val="0"/>
      </c:bar3DChart>
      <c:catAx>
        <c:axId val="1336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00992"/>
        <c:crosses val="autoZero"/>
        <c:auto val="1"/>
        <c:lblAlgn val="ctr"/>
        <c:lblOffset val="100"/>
        <c:noMultiLvlLbl val="0"/>
      </c:catAx>
      <c:valAx>
        <c:axId val="13370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69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IMPATTO REPUTAZIONALE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sanitaria'!$A$168:$A$173</c:f>
              <c:strCache>
                <c:ptCount val="6"/>
                <c:pt idx="0">
                  <c:v>No</c:v>
                </c:pt>
                <c:pt idx="1">
                  <c:v>Non ne abbiamo memoria</c:v>
                </c:pt>
                <c:pt idx="2">
                  <c:v>Sì, sulla stampa locale</c:v>
                </c:pt>
                <c:pt idx="3">
                  <c:v>Sì sulla stampa nazionale</c:v>
                </c:pt>
                <c:pt idx="4">
                  <c:v>Sì sulla stampa nazionale e locale</c:v>
                </c:pt>
                <c:pt idx="5">
                  <c:v>Sì, sulla stampa locale, nazionale e internazionale</c:v>
                </c:pt>
              </c:strCache>
            </c:strRef>
          </c:cat>
          <c:val>
            <c:numRef>
              <c:f>'[7]area sanitaria'!$N$168:$N$173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B-4854-B1C6-E6177F837CEF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sanitaria'!$A$160:$A$164</c:f>
              <c:strCache>
                <c:ptCount val="5"/>
                <c:pt idx="0">
                  <c:v>Addetti </c:v>
                </c:pt>
                <c:pt idx="1">
                  <c:v>Collaboratore o funzionari </c:v>
                </c:pt>
                <c:pt idx="2">
                  <c:v>Dirigenti di ufficio non generale, posizioni apicali o posizioni organizzative </c:v>
                </c:pt>
                <c:pt idx="3">
                  <c:v>dirigenti di ufficio generale</c:v>
                </c:pt>
                <c:pt idx="4">
                  <c:v>Direttore generale</c:v>
                </c:pt>
              </c:strCache>
            </c:strRef>
          </c:cat>
          <c:val>
            <c:numRef>
              <c:f>'[7]area sanitaria'!$N$160:$N$164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B-4854-B1C6-E6177F837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742976"/>
        <c:axId val="133744512"/>
        <c:axId val="0"/>
      </c:bar3DChart>
      <c:catAx>
        <c:axId val="1337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44512"/>
        <c:crosses val="autoZero"/>
        <c:auto val="1"/>
        <c:lblAlgn val="ctr"/>
        <c:lblOffset val="100"/>
        <c:noMultiLvlLbl val="0"/>
      </c:catAx>
      <c:valAx>
        <c:axId val="1337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4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DISCREZIONALITA'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50139872517643E-2"/>
          <c:y val="0.17708393379697604"/>
          <c:w val="0.89791849348651831"/>
          <c:h val="0.4618071214705453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sanitaria'!$A$178:$A$182</c:f>
              <c:strCache>
                <c:ptCount val="5"/>
                <c:pt idx="0">
                  <c:v>No, è del tutto vincolato</c:v>
                </c:pt>
                <c:pt idx="1">
                  <c:v>E’ parzialmente vincolato dalla legge e da atti amministrativi (regolam. Dirett. Circol.)</c:v>
                </c:pt>
                <c:pt idx="2">
                  <c:v>E’ parzialmente vincolato solo dalla legge</c:v>
                </c:pt>
                <c:pt idx="3">
                  <c:v>E’ parzialmente vincolato solo da atti amministrativi</c:v>
                </c:pt>
                <c:pt idx="4">
                  <c:v>E’ altamente discrezionale</c:v>
                </c:pt>
              </c:strCache>
            </c:strRef>
          </c:cat>
          <c:val>
            <c:numRef>
              <c:f>'[7]area sanitaria'!$N$178:$N$182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A-4DEB-87BD-ED8D84EAD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797760"/>
        <c:axId val="133799296"/>
        <c:axId val="0"/>
      </c:bar3DChart>
      <c:catAx>
        <c:axId val="13379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99296"/>
        <c:crosses val="autoZero"/>
        <c:auto val="1"/>
        <c:lblAlgn val="ctr"/>
        <c:lblOffset val="100"/>
        <c:noMultiLvlLbl val="0"/>
      </c:catAx>
      <c:valAx>
        <c:axId val="1337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379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RILEVANZA ESTERNA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416738722206062E-2"/>
          <c:y val="0.17647088639247405"/>
          <c:w val="0.93125189463682989"/>
          <c:h val="0.4982707380493384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sanitaria'!$A$186:$A$187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sanitaria'!$N$186:$N$187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D-4FD4-AF52-DED4A67CB10B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sanitaria'!$A$341:$A$342</c:f>
              <c:strCache>
                <c:ptCount val="2"/>
                <c:pt idx="0">
                  <c:v>No, ha come destinatario finale un ufficio interno</c:v>
                </c:pt>
                <c:pt idx="1">
                  <c:v>Sì, il risultato del processo è rivolto direttamente ad utenti esterni alla p.a. di riferimento</c:v>
                </c:pt>
              </c:strCache>
            </c:strRef>
          </c:cat>
          <c:val>
            <c:numRef>
              <c:f>'[7]area sanitaria'!$N$341:$N$342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D-4FD4-AF52-DED4A67CB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46784"/>
        <c:axId val="134248320"/>
        <c:axId val="0"/>
      </c:bar3DChart>
      <c:catAx>
        <c:axId val="1342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48320"/>
        <c:crosses val="autoZero"/>
        <c:auto val="1"/>
        <c:lblAlgn val="ctr"/>
        <c:lblOffset val="100"/>
        <c:noMultiLvlLbl val="0"/>
      </c:catAx>
      <c:valAx>
        <c:axId val="1342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4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COMPLESSITA' DEL PROCESSO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390041493775934E-2"/>
          <c:y val="0.17708393379697604"/>
          <c:w val="0.90248962655601661"/>
          <c:h val="0.44791818548646878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sanitaria'!$A$191:$A$193</c:f>
              <c:strCache>
                <c:ptCount val="3"/>
                <c:pt idx="0">
                  <c:v>No, il processo coinvolge una sola p.a.</c:v>
                </c:pt>
                <c:pt idx="1">
                  <c:v>Sì, il processo coinvolge più di 3 amministrazioni</c:v>
                </c:pt>
                <c:pt idx="2">
                  <c:v>Sì, il processo coinvolge più di 5 amministrazioni</c:v>
                </c:pt>
              </c:strCache>
            </c:strRef>
          </c:cat>
          <c:val>
            <c:numRef>
              <c:f>'[7]area sanitaria'!$N$191:$N$193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9-40C1-B6BB-E47ED166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81088"/>
        <c:axId val="134282624"/>
        <c:axId val="0"/>
      </c:bar3DChart>
      <c:catAx>
        <c:axId val="13428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82624"/>
        <c:crosses val="autoZero"/>
        <c:auto val="1"/>
        <c:lblAlgn val="ctr"/>
        <c:lblOffset val="100"/>
        <c:noMultiLvlLbl val="0"/>
      </c:catAx>
      <c:valAx>
        <c:axId val="1342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28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VALORE ECONOMICO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333452013045274E-2"/>
          <c:y val="0.1792120968165351"/>
          <c:w val="0.90833518134599067"/>
          <c:h val="0.42652479042335356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sanitaria'!$A$197:$A$199</c:f>
              <c:strCache>
                <c:ptCount val="3"/>
                <c:pt idx="0">
                  <c:v>Ha rilevanza esclusivamente interna</c:v>
                </c:pt>
                <c:pt idx="1">
                  <c:v>Comporta l’attribuzione di vantaggi a soggetti esterni, ma di non particolare rilievo economico</c:v>
                </c:pt>
                <c:pt idx="2">
                  <c:v>Comporta l’attribuzione di considerevoli vantaggi a soggetti esterni </c:v>
                </c:pt>
              </c:strCache>
            </c:strRef>
          </c:cat>
          <c:val>
            <c:numRef>
              <c:f>'[7]area sanitaria'!$N$197:$N$199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5-46AA-994A-04CC3FD8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004096"/>
        <c:axId val="134009984"/>
        <c:axId val="0"/>
      </c:bar3DChart>
      <c:catAx>
        <c:axId val="1340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009984"/>
        <c:crosses val="autoZero"/>
        <c:auto val="1"/>
        <c:lblAlgn val="ctr"/>
        <c:lblOffset val="100"/>
        <c:noMultiLvlLbl val="0"/>
      </c:catAx>
      <c:valAx>
        <c:axId val="13400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00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FRAZIONABILITA'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99CCFF"/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sanitaria'!$A$203:$A$204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sanitaria'!$N$203:$N$204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1-4A35-A1C9-7232CAC43828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'[7]area sanitaria'!$A$283:$A$284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'[7]area sanitaria'!$N$283:$N$284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1-4A35-A1C9-7232CAC4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117248"/>
        <c:axId val="134118784"/>
        <c:axId val="0"/>
      </c:bar3DChart>
      <c:catAx>
        <c:axId val="1341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118784"/>
        <c:crosses val="autoZero"/>
        <c:auto val="1"/>
        <c:lblAlgn val="ctr"/>
        <c:lblOffset val="100"/>
        <c:noMultiLvlLbl val="0"/>
      </c:catAx>
      <c:valAx>
        <c:axId val="1341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11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97E-47DE-A1A9-EA529748A2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97E-47DE-A1A9-EA529748A2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97E-47DE-A1A9-EA529748A2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sanitaria'!$A$209:$A$211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sanitaria'!$N$209:$N$211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7E-47DE-A1A9-EA529748A2D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A97E-47DE-A1A9-EA529748A2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97E-47DE-A1A9-EA529748A2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97E-47DE-A1A9-EA529748A2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7E-47DE-A1A9-EA529748A2D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97E-47DE-A1A9-EA529748A2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97E-47DE-A1A9-EA529748A2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97E-47DE-A1A9-EA529748A2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97E-47DE-A1A9-EA529748A2D3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A97E-47DE-A1A9-EA529748A2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A97E-47DE-A1A9-EA529748A2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97E-47DE-A1A9-EA529748A2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97E-47DE-A1A9-EA529748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A44-44D9-9303-D74DD43087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A44-44D9-9303-D74DD43087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A44-44D9-9303-D74DD43087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44-44D9-9303-D74DD43087D3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2A44-44D9-9303-D74DD43087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2A44-44D9-9303-D74DD43087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2A44-44D9-9303-D74DD43087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44-44D9-9303-D74DD43087D3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2A44-44D9-9303-D74DD43087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2A44-44D9-9303-D74DD43087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2A44-44D9-9303-D74DD43087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A44-44D9-9303-D74DD43087D3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2A44-44D9-9303-D74DD43087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2A44-44D9-9303-D74DD43087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2A44-44D9-9303-D74DD43087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A44-44D9-9303-D74DD430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58356645419607"/>
          <c:y val="4.5139041948248797E-2"/>
          <c:w val="0.76458488888527198"/>
          <c:h val="0.795141585088382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84F-4A9D-A359-6C9C5B52BA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sanitaria'!$A$214:$A$216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sanitaria'!$N$214:$N$216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4F-4A9D-A359-6C9C5B52BA20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384F-4A9D-A359-6C9C5B52BA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84F-4A9D-A359-6C9C5B52BA20}"/>
            </c:ext>
          </c:extLst>
        </c:ser>
        <c:ser>
          <c:idx val="0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384F-4A9D-A359-6C9C5B52BA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84F-4A9D-A359-6C9C5B52BA20}"/>
            </c:ext>
          </c:extLst>
        </c:ser>
        <c:ser>
          <c:idx val="0"/>
          <c:order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8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384F-4A9D-A359-6C9C5B52BA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C0C0C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84F-4A9D-A359-6C9C5B52BA20}"/>
            </c:ext>
          </c:extLst>
        </c:ser>
        <c:ser>
          <c:idx val="1"/>
          <c:order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384F-4A9D-A359-6C9C5B52BA20}"/>
              </c:ext>
            </c:extLst>
          </c:dPt>
          <c:cat>
            <c:strRef>
              <c:f>'[7]area sanitaria'!$A$219:$A$221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sanitaria'!$N$219:$N$221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84F-4A9D-A359-6C9C5B52BA20}"/>
            </c:ext>
          </c:extLst>
        </c:ser>
        <c:ser>
          <c:idx val="2"/>
          <c:order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4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6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8-384F-4A9D-A359-6C9C5B52BA20}"/>
              </c:ext>
            </c:extLst>
          </c:dPt>
          <c:cat>
            <c:strRef>
              <c:f>'[7]area sanitaria'!$A$154:$A$156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sanitaria'!$N$154:$N$156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84F-4A9D-A359-6C9C5B52BA20}"/>
            </c:ext>
          </c:extLst>
        </c:ser>
        <c:ser>
          <c:idx val="3"/>
          <c:order val="6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384F-4A9D-A359-6C9C5B52BA20}"/>
              </c:ext>
            </c:extLst>
          </c:dPt>
          <c:cat>
            <c:strRef>
              <c:f>'[7]area sanitaria'!$A$119:$A$121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sanitaria'!$N$119:$N$121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84F-4A9D-A359-6C9C5B52BA20}"/>
            </c:ext>
          </c:extLst>
        </c:ser>
        <c:ser>
          <c:idx val="4"/>
          <c:order val="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2-384F-4A9D-A359-6C9C5B52BA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4-384F-4A9D-A359-6C9C5B52BA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6-384F-4A9D-A359-6C9C5B52BA20}"/>
              </c:ext>
            </c:extLst>
          </c:dPt>
          <c:cat>
            <c:strRef>
              <c:f>'[7]area sanitaria'!$A$309:$A$311</c:f>
              <c:strCache>
                <c:ptCount val="3"/>
                <c:pt idx="0">
                  <c:v>Assolutamente no</c:v>
                </c:pt>
                <c:pt idx="1">
                  <c:v>Migliorabile</c:v>
                </c:pt>
                <c:pt idx="2">
                  <c:v>Si</c:v>
                </c:pt>
              </c:strCache>
            </c:strRef>
          </c:cat>
          <c:val>
            <c:numRef>
              <c:f>'[7]area sanitaria'!$N$309:$N$311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384F-4A9D-A359-6C9C5B52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41688538932633"/>
          <c:y val="0.88889180519101785"/>
          <c:w val="0.67291797900262473"/>
          <c:h val="7.638925342665503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18" Type="http://schemas.openxmlformats.org/officeDocument/2006/relationships/chart" Target="../charts/chart53.xml"/><Relationship Id="rId26" Type="http://schemas.openxmlformats.org/officeDocument/2006/relationships/chart" Target="../charts/chart61.xml"/><Relationship Id="rId3" Type="http://schemas.openxmlformats.org/officeDocument/2006/relationships/chart" Target="../charts/chart38.xml"/><Relationship Id="rId21" Type="http://schemas.openxmlformats.org/officeDocument/2006/relationships/chart" Target="../charts/chart56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17" Type="http://schemas.openxmlformats.org/officeDocument/2006/relationships/chart" Target="../charts/chart52.xml"/><Relationship Id="rId25" Type="http://schemas.openxmlformats.org/officeDocument/2006/relationships/chart" Target="../charts/chart60.xml"/><Relationship Id="rId2" Type="http://schemas.openxmlformats.org/officeDocument/2006/relationships/chart" Target="../charts/chart37.xml"/><Relationship Id="rId16" Type="http://schemas.openxmlformats.org/officeDocument/2006/relationships/chart" Target="../charts/chart51.xml"/><Relationship Id="rId20" Type="http://schemas.openxmlformats.org/officeDocument/2006/relationships/chart" Target="../charts/chart55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24" Type="http://schemas.openxmlformats.org/officeDocument/2006/relationships/chart" Target="../charts/chart59.xml"/><Relationship Id="rId5" Type="http://schemas.openxmlformats.org/officeDocument/2006/relationships/chart" Target="../charts/chart40.xml"/><Relationship Id="rId15" Type="http://schemas.openxmlformats.org/officeDocument/2006/relationships/chart" Target="../charts/chart50.xml"/><Relationship Id="rId23" Type="http://schemas.openxmlformats.org/officeDocument/2006/relationships/chart" Target="../charts/chart58.xml"/><Relationship Id="rId10" Type="http://schemas.openxmlformats.org/officeDocument/2006/relationships/chart" Target="../charts/chart45.xml"/><Relationship Id="rId19" Type="http://schemas.openxmlformats.org/officeDocument/2006/relationships/chart" Target="../charts/chart54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Relationship Id="rId22" Type="http://schemas.openxmlformats.org/officeDocument/2006/relationships/chart" Target="../charts/chart57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4.xml"/><Relationship Id="rId18" Type="http://schemas.openxmlformats.org/officeDocument/2006/relationships/chart" Target="../charts/chart79.xml"/><Relationship Id="rId26" Type="http://schemas.openxmlformats.org/officeDocument/2006/relationships/chart" Target="../charts/chart87.xml"/><Relationship Id="rId39" Type="http://schemas.openxmlformats.org/officeDocument/2006/relationships/chart" Target="../charts/chart100.xml"/><Relationship Id="rId21" Type="http://schemas.openxmlformats.org/officeDocument/2006/relationships/chart" Target="../charts/chart82.xml"/><Relationship Id="rId34" Type="http://schemas.openxmlformats.org/officeDocument/2006/relationships/chart" Target="../charts/chart95.xml"/><Relationship Id="rId42" Type="http://schemas.openxmlformats.org/officeDocument/2006/relationships/chart" Target="../charts/chart103.xml"/><Relationship Id="rId47" Type="http://schemas.openxmlformats.org/officeDocument/2006/relationships/chart" Target="../charts/chart108.xml"/><Relationship Id="rId50" Type="http://schemas.openxmlformats.org/officeDocument/2006/relationships/chart" Target="../charts/chart111.xml"/><Relationship Id="rId55" Type="http://schemas.openxmlformats.org/officeDocument/2006/relationships/chart" Target="../charts/chart116.xml"/><Relationship Id="rId7" Type="http://schemas.openxmlformats.org/officeDocument/2006/relationships/chart" Target="../charts/chart68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29" Type="http://schemas.openxmlformats.org/officeDocument/2006/relationships/chart" Target="../charts/chart90.xml"/><Relationship Id="rId11" Type="http://schemas.openxmlformats.org/officeDocument/2006/relationships/chart" Target="../charts/chart72.xml"/><Relationship Id="rId24" Type="http://schemas.openxmlformats.org/officeDocument/2006/relationships/chart" Target="../charts/chart85.xml"/><Relationship Id="rId32" Type="http://schemas.openxmlformats.org/officeDocument/2006/relationships/chart" Target="../charts/chart93.xml"/><Relationship Id="rId37" Type="http://schemas.openxmlformats.org/officeDocument/2006/relationships/chart" Target="../charts/chart98.xml"/><Relationship Id="rId40" Type="http://schemas.openxmlformats.org/officeDocument/2006/relationships/chart" Target="../charts/chart101.xml"/><Relationship Id="rId45" Type="http://schemas.openxmlformats.org/officeDocument/2006/relationships/chart" Target="../charts/chart106.xml"/><Relationship Id="rId53" Type="http://schemas.openxmlformats.org/officeDocument/2006/relationships/chart" Target="../charts/chart114.xml"/><Relationship Id="rId58" Type="http://schemas.openxmlformats.org/officeDocument/2006/relationships/chart" Target="../charts/chart119.xml"/><Relationship Id="rId5" Type="http://schemas.openxmlformats.org/officeDocument/2006/relationships/chart" Target="../charts/chart66.xml"/><Relationship Id="rId19" Type="http://schemas.openxmlformats.org/officeDocument/2006/relationships/chart" Target="../charts/chart80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Relationship Id="rId22" Type="http://schemas.openxmlformats.org/officeDocument/2006/relationships/chart" Target="../charts/chart83.xml"/><Relationship Id="rId27" Type="http://schemas.openxmlformats.org/officeDocument/2006/relationships/chart" Target="../charts/chart88.xml"/><Relationship Id="rId30" Type="http://schemas.openxmlformats.org/officeDocument/2006/relationships/chart" Target="../charts/chart91.xml"/><Relationship Id="rId35" Type="http://schemas.openxmlformats.org/officeDocument/2006/relationships/chart" Target="../charts/chart96.xml"/><Relationship Id="rId43" Type="http://schemas.openxmlformats.org/officeDocument/2006/relationships/chart" Target="../charts/chart104.xml"/><Relationship Id="rId48" Type="http://schemas.openxmlformats.org/officeDocument/2006/relationships/chart" Target="../charts/chart109.xml"/><Relationship Id="rId56" Type="http://schemas.openxmlformats.org/officeDocument/2006/relationships/chart" Target="../charts/chart117.xml"/><Relationship Id="rId8" Type="http://schemas.openxmlformats.org/officeDocument/2006/relationships/chart" Target="../charts/chart69.xml"/><Relationship Id="rId51" Type="http://schemas.openxmlformats.org/officeDocument/2006/relationships/chart" Target="../charts/chart112.xml"/><Relationship Id="rId3" Type="http://schemas.openxmlformats.org/officeDocument/2006/relationships/chart" Target="../charts/chart64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5" Type="http://schemas.openxmlformats.org/officeDocument/2006/relationships/chart" Target="../charts/chart86.xml"/><Relationship Id="rId33" Type="http://schemas.openxmlformats.org/officeDocument/2006/relationships/chart" Target="../charts/chart94.xml"/><Relationship Id="rId38" Type="http://schemas.openxmlformats.org/officeDocument/2006/relationships/chart" Target="../charts/chart99.xml"/><Relationship Id="rId46" Type="http://schemas.openxmlformats.org/officeDocument/2006/relationships/chart" Target="../charts/chart107.xml"/><Relationship Id="rId59" Type="http://schemas.openxmlformats.org/officeDocument/2006/relationships/chart" Target="../charts/chart120.xml"/><Relationship Id="rId20" Type="http://schemas.openxmlformats.org/officeDocument/2006/relationships/chart" Target="../charts/chart81.xml"/><Relationship Id="rId41" Type="http://schemas.openxmlformats.org/officeDocument/2006/relationships/chart" Target="../charts/chart102.xml"/><Relationship Id="rId54" Type="http://schemas.openxmlformats.org/officeDocument/2006/relationships/chart" Target="../charts/chart115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5" Type="http://schemas.openxmlformats.org/officeDocument/2006/relationships/chart" Target="../charts/chart76.xml"/><Relationship Id="rId23" Type="http://schemas.openxmlformats.org/officeDocument/2006/relationships/chart" Target="../charts/chart84.xml"/><Relationship Id="rId28" Type="http://schemas.openxmlformats.org/officeDocument/2006/relationships/chart" Target="../charts/chart89.xml"/><Relationship Id="rId36" Type="http://schemas.openxmlformats.org/officeDocument/2006/relationships/chart" Target="../charts/chart97.xml"/><Relationship Id="rId49" Type="http://schemas.openxmlformats.org/officeDocument/2006/relationships/chart" Target="../charts/chart110.xml"/><Relationship Id="rId57" Type="http://schemas.openxmlformats.org/officeDocument/2006/relationships/chart" Target="../charts/chart118.xml"/><Relationship Id="rId10" Type="http://schemas.openxmlformats.org/officeDocument/2006/relationships/chart" Target="../charts/chart71.xml"/><Relationship Id="rId31" Type="http://schemas.openxmlformats.org/officeDocument/2006/relationships/chart" Target="../charts/chart92.xml"/><Relationship Id="rId44" Type="http://schemas.openxmlformats.org/officeDocument/2006/relationships/chart" Target="../charts/chart105.xml"/><Relationship Id="rId52" Type="http://schemas.openxmlformats.org/officeDocument/2006/relationships/chart" Target="../charts/chart113.xml"/><Relationship Id="rId60" Type="http://schemas.openxmlformats.org/officeDocument/2006/relationships/chart" Target="../charts/chart1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304800</xdr:colOff>
      <xdr:row>37</xdr:row>
      <xdr:rowOff>76200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8</xdr:col>
      <xdr:colOff>304800</xdr:colOff>
      <xdr:row>55</xdr:row>
      <xdr:rowOff>76200</xdr:rowOff>
    </xdr:to>
    <xdr:graphicFrame macro="">
      <xdr:nvGraphicFramePr>
        <xdr:cNvPr id="4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59</xdr:row>
      <xdr:rowOff>66675</xdr:rowOff>
    </xdr:from>
    <xdr:to>
      <xdr:col>8</xdr:col>
      <xdr:colOff>352425</xdr:colOff>
      <xdr:row>74</xdr:row>
      <xdr:rowOff>295275</xdr:rowOff>
    </xdr:to>
    <xdr:graphicFrame macro="">
      <xdr:nvGraphicFramePr>
        <xdr:cNvPr id="5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8</xdr:col>
      <xdr:colOff>304800</xdr:colOff>
      <xdr:row>91</xdr:row>
      <xdr:rowOff>76200</xdr:rowOff>
    </xdr:to>
    <xdr:graphicFrame macro="">
      <xdr:nvGraphicFramePr>
        <xdr:cNvPr id="6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8</xdr:col>
      <xdr:colOff>304800</xdr:colOff>
      <xdr:row>109</xdr:row>
      <xdr:rowOff>76200</xdr:rowOff>
    </xdr:to>
    <xdr:graphicFrame macro="">
      <xdr:nvGraphicFramePr>
        <xdr:cNvPr id="7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113</xdr:row>
      <xdr:rowOff>0</xdr:rowOff>
    </xdr:from>
    <xdr:to>
      <xdr:col>8</xdr:col>
      <xdr:colOff>304800</xdr:colOff>
      <xdr:row>127</xdr:row>
      <xdr:rowOff>76200</xdr:rowOff>
    </xdr:to>
    <xdr:graphicFrame macro="">
      <xdr:nvGraphicFramePr>
        <xdr:cNvPr id="8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8</xdr:col>
      <xdr:colOff>304800</xdr:colOff>
      <xdr:row>145</xdr:row>
      <xdr:rowOff>76200</xdr:rowOff>
    </xdr:to>
    <xdr:graphicFrame macro="">
      <xdr:nvGraphicFramePr>
        <xdr:cNvPr id="9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8</xdr:col>
      <xdr:colOff>304800</xdr:colOff>
      <xdr:row>163</xdr:row>
      <xdr:rowOff>76200</xdr:rowOff>
    </xdr:to>
    <xdr:graphicFrame macro="">
      <xdr:nvGraphicFramePr>
        <xdr:cNvPr id="10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167</xdr:row>
      <xdr:rowOff>0</xdr:rowOff>
    </xdr:from>
    <xdr:to>
      <xdr:col>8</xdr:col>
      <xdr:colOff>304800</xdr:colOff>
      <xdr:row>181</xdr:row>
      <xdr:rowOff>76200</xdr:rowOff>
    </xdr:to>
    <xdr:graphicFrame macro="">
      <xdr:nvGraphicFramePr>
        <xdr:cNvPr id="11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185</xdr:row>
      <xdr:rowOff>0</xdr:rowOff>
    </xdr:from>
    <xdr:to>
      <xdr:col>8</xdr:col>
      <xdr:colOff>304800</xdr:colOff>
      <xdr:row>199</xdr:row>
      <xdr:rowOff>76200</xdr:rowOff>
    </xdr:to>
    <xdr:graphicFrame macro="">
      <xdr:nvGraphicFramePr>
        <xdr:cNvPr id="12" name="Gra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203</xdr:row>
      <xdr:rowOff>0</xdr:rowOff>
    </xdr:from>
    <xdr:to>
      <xdr:col>8</xdr:col>
      <xdr:colOff>304800</xdr:colOff>
      <xdr:row>217</xdr:row>
      <xdr:rowOff>76200</xdr:rowOff>
    </xdr:to>
    <xdr:graphicFrame macro="">
      <xdr:nvGraphicFramePr>
        <xdr:cNvPr id="13" name="Gra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222</xdr:row>
      <xdr:rowOff>0</xdr:rowOff>
    </xdr:from>
    <xdr:to>
      <xdr:col>8</xdr:col>
      <xdr:colOff>304800</xdr:colOff>
      <xdr:row>236</xdr:row>
      <xdr:rowOff>76200</xdr:rowOff>
    </xdr:to>
    <xdr:graphicFrame macro="">
      <xdr:nvGraphicFramePr>
        <xdr:cNvPr id="14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240</xdr:row>
      <xdr:rowOff>0</xdr:rowOff>
    </xdr:from>
    <xdr:to>
      <xdr:col>8</xdr:col>
      <xdr:colOff>304800</xdr:colOff>
      <xdr:row>254</xdr:row>
      <xdr:rowOff>76200</xdr:rowOff>
    </xdr:to>
    <xdr:graphicFrame macro="">
      <xdr:nvGraphicFramePr>
        <xdr:cNvPr id="15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8</xdr:col>
      <xdr:colOff>304800</xdr:colOff>
      <xdr:row>272</xdr:row>
      <xdr:rowOff>76200</xdr:rowOff>
    </xdr:to>
    <xdr:graphicFrame macro="">
      <xdr:nvGraphicFramePr>
        <xdr:cNvPr id="16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276</xdr:row>
      <xdr:rowOff>0</xdr:rowOff>
    </xdr:from>
    <xdr:to>
      <xdr:col>8</xdr:col>
      <xdr:colOff>304800</xdr:colOff>
      <xdr:row>290</xdr:row>
      <xdr:rowOff>76200</xdr:rowOff>
    </xdr:to>
    <xdr:graphicFrame macro="">
      <xdr:nvGraphicFramePr>
        <xdr:cNvPr id="17" name="Gra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294</xdr:row>
      <xdr:rowOff>0</xdr:rowOff>
    </xdr:from>
    <xdr:to>
      <xdr:col>8</xdr:col>
      <xdr:colOff>304800</xdr:colOff>
      <xdr:row>308</xdr:row>
      <xdr:rowOff>76200</xdr:rowOff>
    </xdr:to>
    <xdr:graphicFrame macro="">
      <xdr:nvGraphicFramePr>
        <xdr:cNvPr id="18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312</xdr:row>
      <xdr:rowOff>0</xdr:rowOff>
    </xdr:from>
    <xdr:to>
      <xdr:col>8</xdr:col>
      <xdr:colOff>304800</xdr:colOff>
      <xdr:row>324</xdr:row>
      <xdr:rowOff>180975</xdr:rowOff>
    </xdr:to>
    <xdr:graphicFrame macro="">
      <xdr:nvGraphicFramePr>
        <xdr:cNvPr id="19" name="Gra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330</xdr:row>
      <xdr:rowOff>0</xdr:rowOff>
    </xdr:from>
    <xdr:to>
      <xdr:col>8</xdr:col>
      <xdr:colOff>304800</xdr:colOff>
      <xdr:row>344</xdr:row>
      <xdr:rowOff>76200</xdr:rowOff>
    </xdr:to>
    <xdr:graphicFrame macro="">
      <xdr:nvGraphicFramePr>
        <xdr:cNvPr id="20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590550</xdr:colOff>
      <xdr:row>330</xdr:row>
      <xdr:rowOff>76200</xdr:rowOff>
    </xdr:from>
    <xdr:to>
      <xdr:col>13</xdr:col>
      <xdr:colOff>533400</xdr:colOff>
      <xdr:row>344</xdr:row>
      <xdr:rowOff>11206</xdr:rowOff>
    </xdr:to>
    <xdr:sp macro="" textlink="">
      <xdr:nvSpPr>
        <xdr:cNvPr id="21" name="CasellaDiTesto 1"/>
        <xdr:cNvSpPr txBox="1">
          <a:spLocks noChangeArrowheads="1"/>
        </xdr:cNvSpPr>
      </xdr:nvSpPr>
      <xdr:spPr bwMode="auto">
        <a:xfrm>
          <a:off x="5467350" y="66455925"/>
          <a:ext cx="2990850" cy="2516281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Breve relazione APPALTI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L'allocazione del rischio è molto buona,  sia  la fase di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verificazione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del contratto, sia  la procedura di 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esecuzione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dell’aggiudicazione sono migliorate.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E' 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sempre aggiornato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 il  documento di programmazione biennale  degli acquisti ;  l'approvvigionamento di beni e servizi in deroga perché ritenuti INFUNGIBILI è molto contenuto.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Vige il Regolamento aziendale per gli acquisti sotto soglia comunitaria, aggiornato dall'ex ASUR con determina del 2022.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123825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304800</xdr:colOff>
      <xdr:row>37</xdr:row>
      <xdr:rowOff>76200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42</xdr:row>
      <xdr:rowOff>57150</xdr:rowOff>
    </xdr:from>
    <xdr:to>
      <xdr:col>8</xdr:col>
      <xdr:colOff>314325</xdr:colOff>
      <xdr:row>57</xdr:row>
      <xdr:rowOff>352425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304800</xdr:colOff>
      <xdr:row>74</xdr:row>
      <xdr:rowOff>76200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8</xdr:col>
      <xdr:colOff>304800</xdr:colOff>
      <xdr:row>92</xdr:row>
      <xdr:rowOff>76200</xdr:rowOff>
    </xdr:to>
    <xdr:graphicFrame macro="">
      <xdr:nvGraphicFramePr>
        <xdr:cNvPr id="6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96</xdr:row>
      <xdr:rowOff>0</xdr:rowOff>
    </xdr:from>
    <xdr:to>
      <xdr:col>8</xdr:col>
      <xdr:colOff>304800</xdr:colOff>
      <xdr:row>110</xdr:row>
      <xdr:rowOff>76200</xdr:rowOff>
    </xdr:to>
    <xdr:graphicFrame macro="">
      <xdr:nvGraphicFramePr>
        <xdr:cNvPr id="7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8</xdr:col>
      <xdr:colOff>304800</xdr:colOff>
      <xdr:row>128</xdr:row>
      <xdr:rowOff>76200</xdr:rowOff>
    </xdr:to>
    <xdr:graphicFrame macro="">
      <xdr:nvGraphicFramePr>
        <xdr:cNvPr id="8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8</xdr:col>
      <xdr:colOff>304800</xdr:colOff>
      <xdr:row>146</xdr:row>
      <xdr:rowOff>76200</xdr:rowOff>
    </xdr:to>
    <xdr:graphicFrame macro="">
      <xdr:nvGraphicFramePr>
        <xdr:cNvPr id="9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304800</xdr:colOff>
      <xdr:row>165</xdr:row>
      <xdr:rowOff>76200</xdr:rowOff>
    </xdr:to>
    <xdr:graphicFrame macro="">
      <xdr:nvGraphicFramePr>
        <xdr:cNvPr id="10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170</xdr:row>
      <xdr:rowOff>0</xdr:rowOff>
    </xdr:from>
    <xdr:to>
      <xdr:col>8</xdr:col>
      <xdr:colOff>304800</xdr:colOff>
      <xdr:row>184</xdr:row>
      <xdr:rowOff>76200</xdr:rowOff>
    </xdr:to>
    <xdr:graphicFrame macro="">
      <xdr:nvGraphicFramePr>
        <xdr:cNvPr id="11" name="Gra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8</xdr:col>
      <xdr:colOff>304800</xdr:colOff>
      <xdr:row>202</xdr:row>
      <xdr:rowOff>76200</xdr:rowOff>
    </xdr:to>
    <xdr:graphicFrame macro="">
      <xdr:nvGraphicFramePr>
        <xdr:cNvPr id="12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207</xdr:row>
      <xdr:rowOff>0</xdr:rowOff>
    </xdr:from>
    <xdr:to>
      <xdr:col>8</xdr:col>
      <xdr:colOff>304800</xdr:colOff>
      <xdr:row>221</xdr:row>
      <xdr:rowOff>76200</xdr:rowOff>
    </xdr:to>
    <xdr:graphicFrame macro="">
      <xdr:nvGraphicFramePr>
        <xdr:cNvPr id="13" name="Gra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226</xdr:row>
      <xdr:rowOff>0</xdr:rowOff>
    </xdr:from>
    <xdr:to>
      <xdr:col>8</xdr:col>
      <xdr:colOff>304800</xdr:colOff>
      <xdr:row>240</xdr:row>
      <xdr:rowOff>76200</xdr:rowOff>
    </xdr:to>
    <xdr:graphicFrame macro="">
      <xdr:nvGraphicFramePr>
        <xdr:cNvPr id="14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247</xdr:row>
      <xdr:rowOff>0</xdr:rowOff>
    </xdr:from>
    <xdr:to>
      <xdr:col>8</xdr:col>
      <xdr:colOff>304800</xdr:colOff>
      <xdr:row>261</xdr:row>
      <xdr:rowOff>76200</xdr:rowOff>
    </xdr:to>
    <xdr:graphicFrame macro="">
      <xdr:nvGraphicFramePr>
        <xdr:cNvPr id="15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266</xdr:row>
      <xdr:rowOff>0</xdr:rowOff>
    </xdr:from>
    <xdr:to>
      <xdr:col>8</xdr:col>
      <xdr:colOff>304800</xdr:colOff>
      <xdr:row>280</xdr:row>
      <xdr:rowOff>76200</xdr:rowOff>
    </xdr:to>
    <xdr:graphicFrame macro="">
      <xdr:nvGraphicFramePr>
        <xdr:cNvPr id="16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284</xdr:row>
      <xdr:rowOff>0</xdr:rowOff>
    </xdr:from>
    <xdr:to>
      <xdr:col>8</xdr:col>
      <xdr:colOff>304800</xdr:colOff>
      <xdr:row>298</xdr:row>
      <xdr:rowOff>76200</xdr:rowOff>
    </xdr:to>
    <xdr:graphicFrame macro="">
      <xdr:nvGraphicFramePr>
        <xdr:cNvPr id="17" name="Gra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301</xdr:row>
      <xdr:rowOff>180975</xdr:rowOff>
    </xdr:from>
    <xdr:to>
      <xdr:col>9</xdr:col>
      <xdr:colOff>28575</xdr:colOff>
      <xdr:row>307</xdr:row>
      <xdr:rowOff>114300</xdr:rowOff>
    </xdr:to>
    <xdr:sp macro="" textlink="">
      <xdr:nvSpPr>
        <xdr:cNvPr id="18" name="CasellaDiTesto 5"/>
        <xdr:cNvSpPr txBox="1">
          <a:spLocks noChangeArrowheads="1"/>
        </xdr:cNvSpPr>
      </xdr:nvSpPr>
      <xdr:spPr bwMode="auto">
        <a:xfrm>
          <a:off x="0" y="58150125"/>
          <a:ext cx="5334000" cy="10763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Relazione breve incarichi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Buona allocazione del rischio,  la pubblicità legale attraverso l'ALBO PRETORIO online è integrata solitamente con  una comunicazione immediata ai diretti interessati.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E' in corso di istituzione un albo interno con le professionalità del personale dipendente.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9</xdr:col>
      <xdr:colOff>304800</xdr:colOff>
      <xdr:row>38</xdr:row>
      <xdr:rowOff>76200</xdr:rowOff>
    </xdr:to>
    <xdr:graphicFrame macro="">
      <xdr:nvGraphicFramePr>
        <xdr:cNvPr id="2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9</xdr:col>
      <xdr:colOff>304800</xdr:colOff>
      <xdr:row>57</xdr:row>
      <xdr:rowOff>76200</xdr:rowOff>
    </xdr:to>
    <xdr:graphicFrame macro="">
      <xdr:nvGraphicFramePr>
        <xdr:cNvPr id="3" name="Gra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61</xdr:row>
      <xdr:rowOff>171450</xdr:rowOff>
    </xdr:from>
    <xdr:to>
      <xdr:col>9</xdr:col>
      <xdr:colOff>304800</xdr:colOff>
      <xdr:row>76</xdr:row>
      <xdr:rowOff>57150</xdr:rowOff>
    </xdr:to>
    <xdr:graphicFrame macro="">
      <xdr:nvGraphicFramePr>
        <xdr:cNvPr id="4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9</xdr:col>
      <xdr:colOff>304800</xdr:colOff>
      <xdr:row>94</xdr:row>
      <xdr:rowOff>76200</xdr:rowOff>
    </xdr:to>
    <xdr:graphicFrame macro="">
      <xdr:nvGraphicFramePr>
        <xdr:cNvPr id="5" name="Gra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98</xdr:row>
      <xdr:rowOff>0</xdr:rowOff>
    </xdr:from>
    <xdr:to>
      <xdr:col>9</xdr:col>
      <xdr:colOff>304800</xdr:colOff>
      <xdr:row>112</xdr:row>
      <xdr:rowOff>76200</xdr:rowOff>
    </xdr:to>
    <xdr:graphicFrame macro="">
      <xdr:nvGraphicFramePr>
        <xdr:cNvPr id="6" name="Gra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117</xdr:row>
      <xdr:rowOff>0</xdr:rowOff>
    </xdr:from>
    <xdr:to>
      <xdr:col>9</xdr:col>
      <xdr:colOff>304800</xdr:colOff>
      <xdr:row>131</xdr:row>
      <xdr:rowOff>76200</xdr:rowOff>
    </xdr:to>
    <xdr:graphicFrame macro="">
      <xdr:nvGraphicFramePr>
        <xdr:cNvPr id="7" name="Gra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136</xdr:row>
      <xdr:rowOff>0</xdr:rowOff>
    </xdr:from>
    <xdr:to>
      <xdr:col>9</xdr:col>
      <xdr:colOff>304800</xdr:colOff>
      <xdr:row>150</xdr:row>
      <xdr:rowOff>76200</xdr:rowOff>
    </xdr:to>
    <xdr:graphicFrame macro="">
      <xdr:nvGraphicFramePr>
        <xdr:cNvPr id="8" name="Gra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156</xdr:row>
      <xdr:rowOff>0</xdr:rowOff>
    </xdr:from>
    <xdr:to>
      <xdr:col>9</xdr:col>
      <xdr:colOff>304800</xdr:colOff>
      <xdr:row>170</xdr:row>
      <xdr:rowOff>76200</xdr:rowOff>
    </xdr:to>
    <xdr:graphicFrame macro="">
      <xdr:nvGraphicFramePr>
        <xdr:cNvPr id="9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175</xdr:row>
      <xdr:rowOff>0</xdr:rowOff>
    </xdr:from>
    <xdr:to>
      <xdr:col>9</xdr:col>
      <xdr:colOff>304800</xdr:colOff>
      <xdr:row>189</xdr:row>
      <xdr:rowOff>76200</xdr:rowOff>
    </xdr:to>
    <xdr:graphicFrame macro="">
      <xdr:nvGraphicFramePr>
        <xdr:cNvPr id="10" name="Gra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193</xdr:row>
      <xdr:rowOff>0</xdr:rowOff>
    </xdr:from>
    <xdr:to>
      <xdr:col>9</xdr:col>
      <xdr:colOff>304800</xdr:colOff>
      <xdr:row>207</xdr:row>
      <xdr:rowOff>76200</xdr:rowOff>
    </xdr:to>
    <xdr:graphicFrame macro="">
      <xdr:nvGraphicFramePr>
        <xdr:cNvPr id="11" name="Gra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212</xdr:row>
      <xdr:rowOff>0</xdr:rowOff>
    </xdr:from>
    <xdr:to>
      <xdr:col>9</xdr:col>
      <xdr:colOff>304800</xdr:colOff>
      <xdr:row>226</xdr:row>
      <xdr:rowOff>76200</xdr:rowOff>
    </xdr:to>
    <xdr:graphicFrame macro="">
      <xdr:nvGraphicFramePr>
        <xdr:cNvPr id="12" name="Gra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249</xdr:row>
      <xdr:rowOff>0</xdr:rowOff>
    </xdr:from>
    <xdr:to>
      <xdr:col>9</xdr:col>
      <xdr:colOff>304800</xdr:colOff>
      <xdr:row>263</xdr:row>
      <xdr:rowOff>76200</xdr:rowOff>
    </xdr:to>
    <xdr:graphicFrame macro="">
      <xdr:nvGraphicFramePr>
        <xdr:cNvPr id="13" name="Gra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267</xdr:row>
      <xdr:rowOff>0</xdr:rowOff>
    </xdr:from>
    <xdr:to>
      <xdr:col>9</xdr:col>
      <xdr:colOff>304800</xdr:colOff>
      <xdr:row>281</xdr:row>
      <xdr:rowOff>76200</xdr:rowOff>
    </xdr:to>
    <xdr:graphicFrame macro="">
      <xdr:nvGraphicFramePr>
        <xdr:cNvPr id="14" name="Gra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306</xdr:row>
      <xdr:rowOff>0</xdr:rowOff>
    </xdr:from>
    <xdr:to>
      <xdr:col>9</xdr:col>
      <xdr:colOff>304800</xdr:colOff>
      <xdr:row>320</xdr:row>
      <xdr:rowOff>76200</xdr:rowOff>
    </xdr:to>
    <xdr:graphicFrame macro="">
      <xdr:nvGraphicFramePr>
        <xdr:cNvPr id="15" name="Grafico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371</xdr:row>
      <xdr:rowOff>0</xdr:rowOff>
    </xdr:from>
    <xdr:to>
      <xdr:col>9</xdr:col>
      <xdr:colOff>304800</xdr:colOff>
      <xdr:row>385</xdr:row>
      <xdr:rowOff>76200</xdr:rowOff>
    </xdr:to>
    <xdr:graphicFrame macro="">
      <xdr:nvGraphicFramePr>
        <xdr:cNvPr id="16" name="Gra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389</xdr:row>
      <xdr:rowOff>0</xdr:rowOff>
    </xdr:from>
    <xdr:to>
      <xdr:col>9</xdr:col>
      <xdr:colOff>304800</xdr:colOff>
      <xdr:row>403</xdr:row>
      <xdr:rowOff>76200</xdr:rowOff>
    </xdr:to>
    <xdr:graphicFrame macro="">
      <xdr:nvGraphicFramePr>
        <xdr:cNvPr id="17" name="Gra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407</xdr:row>
      <xdr:rowOff>0</xdr:rowOff>
    </xdr:from>
    <xdr:to>
      <xdr:col>9</xdr:col>
      <xdr:colOff>304800</xdr:colOff>
      <xdr:row>421</xdr:row>
      <xdr:rowOff>76200</xdr:rowOff>
    </xdr:to>
    <xdr:graphicFrame macro="">
      <xdr:nvGraphicFramePr>
        <xdr:cNvPr id="18" name="Gra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425</xdr:row>
      <xdr:rowOff>0</xdr:rowOff>
    </xdr:from>
    <xdr:to>
      <xdr:col>9</xdr:col>
      <xdr:colOff>304800</xdr:colOff>
      <xdr:row>439</xdr:row>
      <xdr:rowOff>76200</xdr:rowOff>
    </xdr:to>
    <xdr:graphicFrame macro="">
      <xdr:nvGraphicFramePr>
        <xdr:cNvPr id="19" name="Gra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444</xdr:row>
      <xdr:rowOff>0</xdr:rowOff>
    </xdr:from>
    <xdr:to>
      <xdr:col>9</xdr:col>
      <xdr:colOff>304800</xdr:colOff>
      <xdr:row>458</xdr:row>
      <xdr:rowOff>76200</xdr:rowOff>
    </xdr:to>
    <xdr:graphicFrame macro="">
      <xdr:nvGraphicFramePr>
        <xdr:cNvPr id="20" name="Gra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9525</xdr:colOff>
      <xdr:row>325</xdr:row>
      <xdr:rowOff>9525</xdr:rowOff>
    </xdr:from>
    <xdr:to>
      <xdr:col>9</xdr:col>
      <xdr:colOff>323850</xdr:colOff>
      <xdr:row>341</xdr:row>
      <xdr:rowOff>28575</xdr:rowOff>
    </xdr:to>
    <xdr:graphicFrame macro="">
      <xdr:nvGraphicFramePr>
        <xdr:cNvPr id="21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9525</xdr:colOff>
      <xdr:row>476</xdr:row>
      <xdr:rowOff>9525</xdr:rowOff>
    </xdr:from>
    <xdr:to>
      <xdr:col>9</xdr:col>
      <xdr:colOff>352425</xdr:colOff>
      <xdr:row>491</xdr:row>
      <xdr:rowOff>19050</xdr:rowOff>
    </xdr:to>
    <xdr:graphicFrame macro="">
      <xdr:nvGraphicFramePr>
        <xdr:cNvPr id="22" name="Grafic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9525</xdr:colOff>
      <xdr:row>459</xdr:row>
      <xdr:rowOff>180975</xdr:rowOff>
    </xdr:from>
    <xdr:to>
      <xdr:col>9</xdr:col>
      <xdr:colOff>342900</xdr:colOff>
      <xdr:row>475</xdr:row>
      <xdr:rowOff>19050</xdr:rowOff>
    </xdr:to>
    <xdr:graphicFrame macro="">
      <xdr:nvGraphicFramePr>
        <xdr:cNvPr id="23" name="Gra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345</xdr:row>
      <xdr:rowOff>0</xdr:rowOff>
    </xdr:from>
    <xdr:to>
      <xdr:col>9</xdr:col>
      <xdr:colOff>381000</xdr:colOff>
      <xdr:row>362</xdr:row>
      <xdr:rowOff>38100</xdr:rowOff>
    </xdr:to>
    <xdr:graphicFrame macro="">
      <xdr:nvGraphicFramePr>
        <xdr:cNvPr id="24" name="Gra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0</xdr:colOff>
      <xdr:row>484</xdr:row>
      <xdr:rowOff>0</xdr:rowOff>
    </xdr:from>
    <xdr:to>
      <xdr:col>14</xdr:col>
      <xdr:colOff>466725</xdr:colOff>
      <xdr:row>490</xdr:row>
      <xdr:rowOff>180975</xdr:rowOff>
    </xdr:to>
    <xdr:sp macro="" textlink="">
      <xdr:nvSpPr>
        <xdr:cNvPr id="25" name="CasellaDiTesto 1"/>
        <xdr:cNvSpPr txBox="1">
          <a:spLocks noChangeArrowheads="1"/>
        </xdr:cNvSpPr>
      </xdr:nvSpPr>
      <xdr:spPr bwMode="auto">
        <a:xfrm>
          <a:off x="6096000" y="95030925"/>
          <a:ext cx="2905125" cy="1323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lnSpc>
              <a:spcPts val="1500"/>
            </a:lnSpc>
            <a:defRPr sz="1000"/>
          </a:pPr>
          <a:r>
            <a:rPr lang="it-IT" sz="1300" b="0" i="1" u="none" strike="noStrike" baseline="0">
              <a:solidFill>
                <a:srgbClr val="000000"/>
              </a:solidFill>
              <a:latin typeface="Calibri"/>
            </a:rPr>
            <a:t>Breve relazione</a:t>
          </a:r>
        </a:p>
        <a:p>
          <a:pPr algn="l" rtl="0">
            <a:lnSpc>
              <a:spcPts val="1500"/>
            </a:lnSpc>
            <a:defRPr sz="1000"/>
          </a:pPr>
          <a:r>
            <a:rPr lang="it-IT" sz="1300" b="0" i="0" u="none" strike="noStrike" baseline="0">
              <a:solidFill>
                <a:srgbClr val="000000"/>
              </a:solidFill>
              <a:latin typeface="Calibri"/>
            </a:rPr>
            <a:t>Le attività sono sempre più standardizzate e le procedure sono informatizzate. </a:t>
          </a:r>
        </a:p>
        <a:p>
          <a:pPr algn="l" rtl="0">
            <a:lnSpc>
              <a:spcPts val="1500"/>
            </a:lnSpc>
            <a:defRPr sz="1000"/>
          </a:pPr>
          <a:r>
            <a:rPr lang="it-IT" sz="1300" b="0" i="0" u="none" strike="noStrike" baseline="0">
              <a:solidFill>
                <a:srgbClr val="000000"/>
              </a:solidFill>
              <a:latin typeface="Calibri"/>
            </a:rPr>
            <a:t>Vanno rafforzate in alcune aree l'omogeneizzazione della  modulistica. e la rotazione del personale per i controlli.</a:t>
          </a:r>
        </a:p>
        <a:p>
          <a:pPr algn="l" rtl="0">
            <a:lnSpc>
              <a:spcPts val="1300"/>
            </a:lnSpc>
            <a:defRPr sz="1000"/>
          </a:pPr>
          <a:endParaRPr lang="it-IT" sz="13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9</xdr:col>
      <xdr:colOff>314325</xdr:colOff>
      <xdr:row>19</xdr:row>
      <xdr:rowOff>85725</xdr:rowOff>
    </xdr:to>
    <xdr:graphicFrame macro="">
      <xdr:nvGraphicFramePr>
        <xdr:cNvPr id="26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0</xdr:colOff>
      <xdr:row>231</xdr:row>
      <xdr:rowOff>0</xdr:rowOff>
    </xdr:from>
    <xdr:to>
      <xdr:col>9</xdr:col>
      <xdr:colOff>304800</xdr:colOff>
      <xdr:row>245</xdr:row>
      <xdr:rowOff>76200</xdr:rowOff>
    </xdr:to>
    <xdr:graphicFrame macro="">
      <xdr:nvGraphicFramePr>
        <xdr:cNvPr id="27" name="Gra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286</xdr:row>
      <xdr:rowOff>0</xdr:rowOff>
    </xdr:from>
    <xdr:to>
      <xdr:col>9</xdr:col>
      <xdr:colOff>314325</xdr:colOff>
      <xdr:row>300</xdr:row>
      <xdr:rowOff>85725</xdr:rowOff>
    </xdr:to>
    <xdr:graphicFrame macro="">
      <xdr:nvGraphicFramePr>
        <xdr:cNvPr id="28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8</xdr:col>
      <xdr:colOff>304800</xdr:colOff>
      <xdr:row>38</xdr:row>
      <xdr:rowOff>76200</xdr:rowOff>
    </xdr:to>
    <xdr:graphicFrame macro="">
      <xdr:nvGraphicFramePr>
        <xdr:cNvPr id="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8</xdr:col>
      <xdr:colOff>304800</xdr:colOff>
      <xdr:row>57</xdr:row>
      <xdr:rowOff>76200</xdr:rowOff>
    </xdr:to>
    <xdr:graphicFrame macro="">
      <xdr:nvGraphicFramePr>
        <xdr:cNvPr id="4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61</xdr:row>
      <xdr:rowOff>9525</xdr:rowOff>
    </xdr:from>
    <xdr:to>
      <xdr:col>8</xdr:col>
      <xdr:colOff>304800</xdr:colOff>
      <xdr:row>75</xdr:row>
      <xdr:rowOff>85725</xdr:rowOff>
    </xdr:to>
    <xdr:graphicFrame macro="">
      <xdr:nvGraphicFramePr>
        <xdr:cNvPr id="5" name="Gra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8</xdr:col>
      <xdr:colOff>304800</xdr:colOff>
      <xdr:row>94</xdr:row>
      <xdr:rowOff>76200</xdr:rowOff>
    </xdr:to>
    <xdr:graphicFrame macro="">
      <xdr:nvGraphicFramePr>
        <xdr:cNvPr id="6" name="Gra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8</xdr:col>
      <xdr:colOff>304800</xdr:colOff>
      <xdr:row>112</xdr:row>
      <xdr:rowOff>76200</xdr:rowOff>
    </xdr:to>
    <xdr:graphicFrame macro="">
      <xdr:nvGraphicFramePr>
        <xdr:cNvPr id="7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8</xdr:col>
      <xdr:colOff>304800</xdr:colOff>
      <xdr:row>130</xdr:row>
      <xdr:rowOff>76200</xdr:rowOff>
    </xdr:to>
    <xdr:graphicFrame macro="">
      <xdr:nvGraphicFramePr>
        <xdr:cNvPr id="8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134</xdr:row>
      <xdr:rowOff>0</xdr:rowOff>
    </xdr:from>
    <xdr:to>
      <xdr:col>8</xdr:col>
      <xdr:colOff>304800</xdr:colOff>
      <xdr:row>148</xdr:row>
      <xdr:rowOff>76200</xdr:rowOff>
    </xdr:to>
    <xdr:graphicFrame macro="">
      <xdr:nvGraphicFramePr>
        <xdr:cNvPr id="9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155</xdr:row>
      <xdr:rowOff>0</xdr:rowOff>
    </xdr:from>
    <xdr:to>
      <xdr:col>8</xdr:col>
      <xdr:colOff>304800</xdr:colOff>
      <xdr:row>169</xdr:row>
      <xdr:rowOff>76200</xdr:rowOff>
    </xdr:to>
    <xdr:graphicFrame macro="">
      <xdr:nvGraphicFramePr>
        <xdr:cNvPr id="10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174</xdr:row>
      <xdr:rowOff>0</xdr:rowOff>
    </xdr:from>
    <xdr:to>
      <xdr:col>8</xdr:col>
      <xdr:colOff>304800</xdr:colOff>
      <xdr:row>188</xdr:row>
      <xdr:rowOff>76200</xdr:rowOff>
    </xdr:to>
    <xdr:graphicFrame macro="">
      <xdr:nvGraphicFramePr>
        <xdr:cNvPr id="11" name="Gra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194</xdr:row>
      <xdr:rowOff>0</xdr:rowOff>
    </xdr:from>
    <xdr:to>
      <xdr:col>8</xdr:col>
      <xdr:colOff>304800</xdr:colOff>
      <xdr:row>208</xdr:row>
      <xdr:rowOff>76200</xdr:rowOff>
    </xdr:to>
    <xdr:graphicFrame macro="">
      <xdr:nvGraphicFramePr>
        <xdr:cNvPr id="12" name="Gra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212</xdr:row>
      <xdr:rowOff>0</xdr:rowOff>
    </xdr:from>
    <xdr:to>
      <xdr:col>8</xdr:col>
      <xdr:colOff>304800</xdr:colOff>
      <xdr:row>226</xdr:row>
      <xdr:rowOff>76200</xdr:rowOff>
    </xdr:to>
    <xdr:graphicFrame macro="">
      <xdr:nvGraphicFramePr>
        <xdr:cNvPr id="13" name="Gra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231</xdr:row>
      <xdr:rowOff>0</xdr:rowOff>
    </xdr:from>
    <xdr:to>
      <xdr:col>8</xdr:col>
      <xdr:colOff>314325</xdr:colOff>
      <xdr:row>245</xdr:row>
      <xdr:rowOff>76200</xdr:rowOff>
    </xdr:to>
    <xdr:graphicFrame macro="">
      <xdr:nvGraphicFramePr>
        <xdr:cNvPr id="14" name="Gra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249</xdr:row>
      <xdr:rowOff>0</xdr:rowOff>
    </xdr:from>
    <xdr:to>
      <xdr:col>8</xdr:col>
      <xdr:colOff>304800</xdr:colOff>
      <xdr:row>263</xdr:row>
      <xdr:rowOff>76200</xdr:rowOff>
    </xdr:to>
    <xdr:graphicFrame macro="">
      <xdr:nvGraphicFramePr>
        <xdr:cNvPr id="15" name="Gra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267</xdr:row>
      <xdr:rowOff>0</xdr:rowOff>
    </xdr:from>
    <xdr:to>
      <xdr:col>8</xdr:col>
      <xdr:colOff>304800</xdr:colOff>
      <xdr:row>281</xdr:row>
      <xdr:rowOff>76200</xdr:rowOff>
    </xdr:to>
    <xdr:graphicFrame macro="">
      <xdr:nvGraphicFramePr>
        <xdr:cNvPr id="16" name="Gra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286</xdr:row>
      <xdr:rowOff>0</xdr:rowOff>
    </xdr:from>
    <xdr:to>
      <xdr:col>8</xdr:col>
      <xdr:colOff>304800</xdr:colOff>
      <xdr:row>300</xdr:row>
      <xdr:rowOff>76200</xdr:rowOff>
    </xdr:to>
    <xdr:graphicFrame macro="">
      <xdr:nvGraphicFramePr>
        <xdr:cNvPr id="17" name="Gra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304</xdr:row>
      <xdr:rowOff>0</xdr:rowOff>
    </xdr:from>
    <xdr:to>
      <xdr:col>8</xdr:col>
      <xdr:colOff>304800</xdr:colOff>
      <xdr:row>317</xdr:row>
      <xdr:rowOff>47625</xdr:rowOff>
    </xdr:to>
    <xdr:graphicFrame macro="">
      <xdr:nvGraphicFramePr>
        <xdr:cNvPr id="18" name="Grafic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304800</xdr:colOff>
      <xdr:row>335</xdr:row>
      <xdr:rowOff>9525</xdr:rowOff>
    </xdr:to>
    <xdr:graphicFrame macro="">
      <xdr:nvGraphicFramePr>
        <xdr:cNvPr id="19" name="Gra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344</xdr:row>
      <xdr:rowOff>0</xdr:rowOff>
    </xdr:from>
    <xdr:to>
      <xdr:col>8</xdr:col>
      <xdr:colOff>304800</xdr:colOff>
      <xdr:row>358</xdr:row>
      <xdr:rowOff>76200</xdr:rowOff>
    </xdr:to>
    <xdr:graphicFrame macro="">
      <xdr:nvGraphicFramePr>
        <xdr:cNvPr id="20" name="Gra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600075</xdr:colOff>
      <xdr:row>362</xdr:row>
      <xdr:rowOff>104775</xdr:rowOff>
    </xdr:from>
    <xdr:to>
      <xdr:col>8</xdr:col>
      <xdr:colOff>295275</xdr:colOff>
      <xdr:row>376</xdr:row>
      <xdr:rowOff>180975</xdr:rowOff>
    </xdr:to>
    <xdr:graphicFrame macro="">
      <xdr:nvGraphicFramePr>
        <xdr:cNvPr id="21" name="Gra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304800</xdr:colOff>
      <xdr:row>396</xdr:row>
      <xdr:rowOff>76200</xdr:rowOff>
    </xdr:to>
    <xdr:graphicFrame macro="">
      <xdr:nvGraphicFramePr>
        <xdr:cNvPr id="22" name="Gra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401</xdr:row>
      <xdr:rowOff>0</xdr:rowOff>
    </xdr:from>
    <xdr:to>
      <xdr:col>8</xdr:col>
      <xdr:colOff>304800</xdr:colOff>
      <xdr:row>415</xdr:row>
      <xdr:rowOff>76200</xdr:rowOff>
    </xdr:to>
    <xdr:graphicFrame macro="">
      <xdr:nvGraphicFramePr>
        <xdr:cNvPr id="23" name="Grafic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419</xdr:row>
      <xdr:rowOff>0</xdr:rowOff>
    </xdr:from>
    <xdr:to>
      <xdr:col>8</xdr:col>
      <xdr:colOff>295275</xdr:colOff>
      <xdr:row>432</xdr:row>
      <xdr:rowOff>123825</xdr:rowOff>
    </xdr:to>
    <xdr:graphicFrame macro="">
      <xdr:nvGraphicFramePr>
        <xdr:cNvPr id="24" name="Gra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436</xdr:row>
      <xdr:rowOff>0</xdr:rowOff>
    </xdr:from>
    <xdr:to>
      <xdr:col>8</xdr:col>
      <xdr:colOff>295275</xdr:colOff>
      <xdr:row>449</xdr:row>
      <xdr:rowOff>142875</xdr:rowOff>
    </xdr:to>
    <xdr:graphicFrame macro="">
      <xdr:nvGraphicFramePr>
        <xdr:cNvPr id="25" name="Gra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454</xdr:row>
      <xdr:rowOff>0</xdr:rowOff>
    </xdr:from>
    <xdr:to>
      <xdr:col>8</xdr:col>
      <xdr:colOff>276225</xdr:colOff>
      <xdr:row>467</xdr:row>
      <xdr:rowOff>152400</xdr:rowOff>
    </xdr:to>
    <xdr:graphicFrame macro="">
      <xdr:nvGraphicFramePr>
        <xdr:cNvPr id="26" name="Gra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472</xdr:row>
      <xdr:rowOff>0</xdr:rowOff>
    </xdr:from>
    <xdr:to>
      <xdr:col>8</xdr:col>
      <xdr:colOff>266700</xdr:colOff>
      <xdr:row>485</xdr:row>
      <xdr:rowOff>0</xdr:rowOff>
    </xdr:to>
    <xdr:graphicFrame macro="">
      <xdr:nvGraphicFramePr>
        <xdr:cNvPr id="27" name="Gra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489</xdr:row>
      <xdr:rowOff>0</xdr:rowOff>
    </xdr:from>
    <xdr:to>
      <xdr:col>8</xdr:col>
      <xdr:colOff>200025</xdr:colOff>
      <xdr:row>501</xdr:row>
      <xdr:rowOff>0</xdr:rowOff>
    </xdr:to>
    <xdr:graphicFrame macro="">
      <xdr:nvGraphicFramePr>
        <xdr:cNvPr id="28" name="Gra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504</xdr:row>
      <xdr:rowOff>0</xdr:rowOff>
    </xdr:from>
    <xdr:to>
      <xdr:col>8</xdr:col>
      <xdr:colOff>304800</xdr:colOff>
      <xdr:row>518</xdr:row>
      <xdr:rowOff>76200</xdr:rowOff>
    </xdr:to>
    <xdr:graphicFrame macro="">
      <xdr:nvGraphicFramePr>
        <xdr:cNvPr id="29" name="Gra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522</xdr:row>
      <xdr:rowOff>0</xdr:rowOff>
    </xdr:from>
    <xdr:to>
      <xdr:col>8</xdr:col>
      <xdr:colOff>304800</xdr:colOff>
      <xdr:row>536</xdr:row>
      <xdr:rowOff>76200</xdr:rowOff>
    </xdr:to>
    <xdr:graphicFrame macro="">
      <xdr:nvGraphicFramePr>
        <xdr:cNvPr id="30" name="Grafico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541</xdr:row>
      <xdr:rowOff>0</xdr:rowOff>
    </xdr:from>
    <xdr:to>
      <xdr:col>8</xdr:col>
      <xdr:colOff>304800</xdr:colOff>
      <xdr:row>555</xdr:row>
      <xdr:rowOff>76200</xdr:rowOff>
    </xdr:to>
    <xdr:graphicFrame macro="">
      <xdr:nvGraphicFramePr>
        <xdr:cNvPr id="31" name="Grafico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559</xdr:row>
      <xdr:rowOff>0</xdr:rowOff>
    </xdr:from>
    <xdr:to>
      <xdr:col>8</xdr:col>
      <xdr:colOff>304800</xdr:colOff>
      <xdr:row>573</xdr:row>
      <xdr:rowOff>76200</xdr:rowOff>
    </xdr:to>
    <xdr:graphicFrame macro="">
      <xdr:nvGraphicFramePr>
        <xdr:cNvPr id="32" name="Grafico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304800</xdr:colOff>
      <xdr:row>591</xdr:row>
      <xdr:rowOff>85725</xdr:rowOff>
    </xdr:to>
    <xdr:graphicFrame macro="">
      <xdr:nvGraphicFramePr>
        <xdr:cNvPr id="33" name="Grafico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596</xdr:row>
      <xdr:rowOff>0</xdr:rowOff>
    </xdr:from>
    <xdr:to>
      <xdr:col>8</xdr:col>
      <xdr:colOff>323850</xdr:colOff>
      <xdr:row>610</xdr:row>
      <xdr:rowOff>76200</xdr:rowOff>
    </xdr:to>
    <xdr:graphicFrame macro="">
      <xdr:nvGraphicFramePr>
        <xdr:cNvPr id="34" name="Grafico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614</xdr:row>
      <xdr:rowOff>0</xdr:rowOff>
    </xdr:from>
    <xdr:to>
      <xdr:col>8</xdr:col>
      <xdr:colOff>304800</xdr:colOff>
      <xdr:row>627</xdr:row>
      <xdr:rowOff>180975</xdr:rowOff>
    </xdr:to>
    <xdr:graphicFrame macro="">
      <xdr:nvGraphicFramePr>
        <xdr:cNvPr id="35" name="Grafico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632</xdr:row>
      <xdr:rowOff>9525</xdr:rowOff>
    </xdr:from>
    <xdr:to>
      <xdr:col>8</xdr:col>
      <xdr:colOff>295275</xdr:colOff>
      <xdr:row>645</xdr:row>
      <xdr:rowOff>114300</xdr:rowOff>
    </xdr:to>
    <xdr:graphicFrame macro="">
      <xdr:nvGraphicFramePr>
        <xdr:cNvPr id="36" name="Grafic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653</xdr:row>
      <xdr:rowOff>0</xdr:rowOff>
    </xdr:from>
    <xdr:to>
      <xdr:col>8</xdr:col>
      <xdr:colOff>304800</xdr:colOff>
      <xdr:row>667</xdr:row>
      <xdr:rowOff>76200</xdr:rowOff>
    </xdr:to>
    <xdr:graphicFrame macro="">
      <xdr:nvGraphicFramePr>
        <xdr:cNvPr id="37" name="Grafico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670</xdr:row>
      <xdr:rowOff>0</xdr:rowOff>
    </xdr:from>
    <xdr:to>
      <xdr:col>8</xdr:col>
      <xdr:colOff>304800</xdr:colOff>
      <xdr:row>684</xdr:row>
      <xdr:rowOff>76200</xdr:rowOff>
    </xdr:to>
    <xdr:graphicFrame macro="">
      <xdr:nvGraphicFramePr>
        <xdr:cNvPr id="38" name="Grafico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689</xdr:row>
      <xdr:rowOff>0</xdr:rowOff>
    </xdr:from>
    <xdr:to>
      <xdr:col>8</xdr:col>
      <xdr:colOff>304800</xdr:colOff>
      <xdr:row>703</xdr:row>
      <xdr:rowOff>76200</xdr:rowOff>
    </xdr:to>
    <xdr:graphicFrame macro="">
      <xdr:nvGraphicFramePr>
        <xdr:cNvPr id="39" name="Grafico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708</xdr:row>
      <xdr:rowOff>0</xdr:rowOff>
    </xdr:from>
    <xdr:to>
      <xdr:col>8</xdr:col>
      <xdr:colOff>342900</xdr:colOff>
      <xdr:row>722</xdr:row>
      <xdr:rowOff>76200</xdr:rowOff>
    </xdr:to>
    <xdr:graphicFrame macro="">
      <xdr:nvGraphicFramePr>
        <xdr:cNvPr id="40" name="Grafico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727</xdr:row>
      <xdr:rowOff>0</xdr:rowOff>
    </xdr:from>
    <xdr:to>
      <xdr:col>8</xdr:col>
      <xdr:colOff>304800</xdr:colOff>
      <xdr:row>741</xdr:row>
      <xdr:rowOff>76200</xdr:rowOff>
    </xdr:to>
    <xdr:graphicFrame macro="">
      <xdr:nvGraphicFramePr>
        <xdr:cNvPr id="41" name="Grafico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748</xdr:row>
      <xdr:rowOff>0</xdr:rowOff>
    </xdr:from>
    <xdr:to>
      <xdr:col>8</xdr:col>
      <xdr:colOff>304800</xdr:colOff>
      <xdr:row>762</xdr:row>
      <xdr:rowOff>76200</xdr:rowOff>
    </xdr:to>
    <xdr:graphicFrame macro="">
      <xdr:nvGraphicFramePr>
        <xdr:cNvPr id="42" name="Grafico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9525</xdr:colOff>
      <xdr:row>766</xdr:row>
      <xdr:rowOff>9525</xdr:rowOff>
    </xdr:from>
    <xdr:to>
      <xdr:col>8</xdr:col>
      <xdr:colOff>314325</xdr:colOff>
      <xdr:row>780</xdr:row>
      <xdr:rowOff>85725</xdr:rowOff>
    </xdr:to>
    <xdr:graphicFrame macro="">
      <xdr:nvGraphicFramePr>
        <xdr:cNvPr id="43" name="Grafico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784</xdr:row>
      <xdr:rowOff>19050</xdr:rowOff>
    </xdr:from>
    <xdr:to>
      <xdr:col>8</xdr:col>
      <xdr:colOff>304800</xdr:colOff>
      <xdr:row>798</xdr:row>
      <xdr:rowOff>95250</xdr:rowOff>
    </xdr:to>
    <xdr:graphicFrame macro="">
      <xdr:nvGraphicFramePr>
        <xdr:cNvPr id="44" name="Grafic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801</xdr:row>
      <xdr:rowOff>0</xdr:rowOff>
    </xdr:from>
    <xdr:to>
      <xdr:col>8</xdr:col>
      <xdr:colOff>304800</xdr:colOff>
      <xdr:row>815</xdr:row>
      <xdr:rowOff>76200</xdr:rowOff>
    </xdr:to>
    <xdr:graphicFrame macro="">
      <xdr:nvGraphicFramePr>
        <xdr:cNvPr id="45" name="Grafico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816</xdr:row>
      <xdr:rowOff>76200</xdr:rowOff>
    </xdr:from>
    <xdr:to>
      <xdr:col>8</xdr:col>
      <xdr:colOff>304800</xdr:colOff>
      <xdr:row>830</xdr:row>
      <xdr:rowOff>152400</xdr:rowOff>
    </xdr:to>
    <xdr:graphicFrame macro="">
      <xdr:nvGraphicFramePr>
        <xdr:cNvPr id="46" name="Grafico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831</xdr:row>
      <xdr:rowOff>142875</xdr:rowOff>
    </xdr:from>
    <xdr:to>
      <xdr:col>8</xdr:col>
      <xdr:colOff>304800</xdr:colOff>
      <xdr:row>846</xdr:row>
      <xdr:rowOff>28575</xdr:rowOff>
    </xdr:to>
    <xdr:graphicFrame macro="">
      <xdr:nvGraphicFramePr>
        <xdr:cNvPr id="47" name="Grafico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847</xdr:row>
      <xdr:rowOff>47625</xdr:rowOff>
    </xdr:from>
    <xdr:to>
      <xdr:col>8</xdr:col>
      <xdr:colOff>304800</xdr:colOff>
      <xdr:row>861</xdr:row>
      <xdr:rowOff>123825</xdr:rowOff>
    </xdr:to>
    <xdr:graphicFrame macro="">
      <xdr:nvGraphicFramePr>
        <xdr:cNvPr id="48" name="Grafico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9525</xdr:colOff>
      <xdr:row>863</xdr:row>
      <xdr:rowOff>0</xdr:rowOff>
    </xdr:from>
    <xdr:to>
      <xdr:col>8</xdr:col>
      <xdr:colOff>323850</xdr:colOff>
      <xdr:row>875</xdr:row>
      <xdr:rowOff>28575</xdr:rowOff>
    </xdr:to>
    <xdr:graphicFrame macro="">
      <xdr:nvGraphicFramePr>
        <xdr:cNvPr id="49" name="Grafico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881</xdr:row>
      <xdr:rowOff>0</xdr:rowOff>
    </xdr:from>
    <xdr:to>
      <xdr:col>8</xdr:col>
      <xdr:colOff>304800</xdr:colOff>
      <xdr:row>895</xdr:row>
      <xdr:rowOff>76200</xdr:rowOff>
    </xdr:to>
    <xdr:graphicFrame macro="">
      <xdr:nvGraphicFramePr>
        <xdr:cNvPr id="50" name="Grafico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900</xdr:row>
      <xdr:rowOff>0</xdr:rowOff>
    </xdr:from>
    <xdr:to>
      <xdr:col>8</xdr:col>
      <xdr:colOff>304800</xdr:colOff>
      <xdr:row>914</xdr:row>
      <xdr:rowOff>76200</xdr:rowOff>
    </xdr:to>
    <xdr:graphicFrame macro="">
      <xdr:nvGraphicFramePr>
        <xdr:cNvPr id="51" name="Grafico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917</xdr:row>
      <xdr:rowOff>161925</xdr:rowOff>
    </xdr:from>
    <xdr:to>
      <xdr:col>8</xdr:col>
      <xdr:colOff>304800</xdr:colOff>
      <xdr:row>932</xdr:row>
      <xdr:rowOff>47625</xdr:rowOff>
    </xdr:to>
    <xdr:graphicFrame macro="">
      <xdr:nvGraphicFramePr>
        <xdr:cNvPr id="52" name="Grafico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581025</xdr:colOff>
      <xdr:row>935</xdr:row>
      <xdr:rowOff>85725</xdr:rowOff>
    </xdr:from>
    <xdr:to>
      <xdr:col>8</xdr:col>
      <xdr:colOff>276225</xdr:colOff>
      <xdr:row>949</xdr:row>
      <xdr:rowOff>161925</xdr:rowOff>
    </xdr:to>
    <xdr:graphicFrame macro="">
      <xdr:nvGraphicFramePr>
        <xdr:cNvPr id="53" name="Grafico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9525</xdr:colOff>
      <xdr:row>956</xdr:row>
      <xdr:rowOff>142875</xdr:rowOff>
    </xdr:from>
    <xdr:to>
      <xdr:col>8</xdr:col>
      <xdr:colOff>314325</xdr:colOff>
      <xdr:row>971</xdr:row>
      <xdr:rowOff>28575</xdr:rowOff>
    </xdr:to>
    <xdr:graphicFrame macro="">
      <xdr:nvGraphicFramePr>
        <xdr:cNvPr id="54" name="Grafico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972</xdr:row>
      <xdr:rowOff>0</xdr:rowOff>
    </xdr:from>
    <xdr:to>
      <xdr:col>8</xdr:col>
      <xdr:colOff>304800</xdr:colOff>
      <xdr:row>985</xdr:row>
      <xdr:rowOff>0</xdr:rowOff>
    </xdr:to>
    <xdr:graphicFrame macro="">
      <xdr:nvGraphicFramePr>
        <xdr:cNvPr id="55" name="Grafico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986</xdr:row>
      <xdr:rowOff>0</xdr:rowOff>
    </xdr:from>
    <xdr:to>
      <xdr:col>8</xdr:col>
      <xdr:colOff>304800</xdr:colOff>
      <xdr:row>999</xdr:row>
      <xdr:rowOff>0</xdr:rowOff>
    </xdr:to>
    <xdr:graphicFrame macro="">
      <xdr:nvGraphicFramePr>
        <xdr:cNvPr id="56" name="Grafico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1000</xdr:row>
      <xdr:rowOff>0</xdr:rowOff>
    </xdr:from>
    <xdr:to>
      <xdr:col>8</xdr:col>
      <xdr:colOff>304800</xdr:colOff>
      <xdr:row>1013</xdr:row>
      <xdr:rowOff>0</xdr:rowOff>
    </xdr:to>
    <xdr:graphicFrame macro="">
      <xdr:nvGraphicFramePr>
        <xdr:cNvPr id="57" name="Grafico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1014</xdr:row>
      <xdr:rowOff>0</xdr:rowOff>
    </xdr:from>
    <xdr:to>
      <xdr:col>8</xdr:col>
      <xdr:colOff>304800</xdr:colOff>
      <xdr:row>1028</xdr:row>
      <xdr:rowOff>76200</xdr:rowOff>
    </xdr:to>
    <xdr:graphicFrame macro="">
      <xdr:nvGraphicFramePr>
        <xdr:cNvPr id="58" name="Grafico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1031</xdr:row>
      <xdr:rowOff>0</xdr:rowOff>
    </xdr:from>
    <xdr:to>
      <xdr:col>8</xdr:col>
      <xdr:colOff>304800</xdr:colOff>
      <xdr:row>1045</xdr:row>
      <xdr:rowOff>0</xdr:rowOff>
    </xdr:to>
    <xdr:graphicFrame macro="">
      <xdr:nvGraphicFramePr>
        <xdr:cNvPr id="59" name="Grafico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1046</xdr:row>
      <xdr:rowOff>0</xdr:rowOff>
    </xdr:from>
    <xdr:to>
      <xdr:col>8</xdr:col>
      <xdr:colOff>304800</xdr:colOff>
      <xdr:row>1060</xdr:row>
      <xdr:rowOff>0</xdr:rowOff>
    </xdr:to>
    <xdr:graphicFrame macro="">
      <xdr:nvGraphicFramePr>
        <xdr:cNvPr id="60" name="Grafico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1061</xdr:row>
      <xdr:rowOff>0</xdr:rowOff>
    </xdr:from>
    <xdr:to>
      <xdr:col>8</xdr:col>
      <xdr:colOff>304800</xdr:colOff>
      <xdr:row>1075</xdr:row>
      <xdr:rowOff>0</xdr:rowOff>
    </xdr:to>
    <xdr:graphicFrame macro="">
      <xdr:nvGraphicFramePr>
        <xdr:cNvPr id="61" name="Grafico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19050</xdr:colOff>
      <xdr:row>1079</xdr:row>
      <xdr:rowOff>0</xdr:rowOff>
    </xdr:from>
    <xdr:to>
      <xdr:col>8</xdr:col>
      <xdr:colOff>600075</xdr:colOff>
      <xdr:row>1091</xdr:row>
      <xdr:rowOff>190500</xdr:rowOff>
    </xdr:to>
    <xdr:sp macro="" textlink="">
      <xdr:nvSpPr>
        <xdr:cNvPr id="62" name="CasellaDiTesto 2"/>
        <xdr:cNvSpPr txBox="1">
          <a:spLocks noChangeArrowheads="1"/>
        </xdr:cNvSpPr>
      </xdr:nvSpPr>
      <xdr:spPr bwMode="auto">
        <a:xfrm>
          <a:off x="19050" y="207645000"/>
          <a:ext cx="5457825" cy="21907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it-IT" sz="1100" b="0" i="1" u="none" strike="noStrike" baseline="0">
              <a:solidFill>
                <a:srgbClr val="000000"/>
              </a:solidFill>
              <a:latin typeface="Calibri"/>
            </a:rPr>
            <a:t>Breve relazione.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Occorre organizzare un  osservatorio e monitorare le seguenti criticità: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-  definizione di tempistiche per l'esecuzione dell'intero procedimento di accreditamento;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-  informatizzazione del ciclo di terapia fino alla somministrazione.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Il codice di comportamento è integrato prevedendo apposite dichiarazioni che rendano conoscibili le relazioni e/o interessi che possono coinvolgere i professionisti di  area sanitaria e amministrativa nell’espletamento di attività inerenti alla funzione che implichino responsabilità nella gestione delle risorse e nei processi decisionali in materia di farmaci, dispositivi, altre tecnologie, nonché ricerca, sperimentazione e sponsorizzazione.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1.%20Gestione%20Appalt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cenzo\Desktop\ANALISI%20DATI%20PTPC2016\mappatura%20nuovi%20incarich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o\asur%20comunicazione\AMMINISTRAZIONE_TRASPARENTE\2017\PTPCT%202017-2019\DETERMINA\All.%201_sub%20a)%20Mappatura%20processi\Incarichi%20e%20nom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o\asur%20comunicazione\AMMINISTRAZIONE_TRASPARENTE\2017\PTPCT%202017-2019\DETERMINA\All.%201_sub%20a)%20Mappatura%20processi\Alpi%20e%20privati%20accreditat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2.%20Incarichi%20e%20nom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3.%20Entrate%20e%20controll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1%20A/4.%20Alpi,%20accreditati,%20farmac.%20deces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ACQUISTI"/>
    </sheetNames>
    <sheetDataSet>
      <sheetData sheetId="0">
        <row r="2">
          <cell r="A2" t="str">
            <v>Certamente no</v>
          </cell>
          <cell r="L2">
            <v>0</v>
          </cell>
          <cell r="R2">
            <v>1</v>
          </cell>
        </row>
        <row r="3">
          <cell r="A3" t="str">
            <v>Non ne sono a conoscenza</v>
          </cell>
          <cell r="L3">
            <v>0</v>
          </cell>
        </row>
        <row r="4">
          <cell r="A4" t="str">
            <v>Si ma è disatteso</v>
          </cell>
          <cell r="L4">
            <v>0</v>
          </cell>
        </row>
        <row r="5">
          <cell r="A5" t="str">
            <v>Si ed è rispettato</v>
          </cell>
          <cell r="L5">
            <v>0</v>
          </cell>
        </row>
        <row r="6">
          <cell r="A6" t="str">
            <v>Si, è rispettato ed è consultabile</v>
          </cell>
          <cell r="L6">
            <v>7</v>
          </cell>
        </row>
        <row r="9">
          <cell r="A9">
            <v>0.25</v>
          </cell>
          <cell r="L9">
            <v>7</v>
          </cell>
          <cell r="R9">
            <v>0.25</v>
          </cell>
        </row>
        <row r="10">
          <cell r="A10">
            <v>0.5</v>
          </cell>
          <cell r="L10">
            <v>0</v>
          </cell>
        </row>
        <row r="11">
          <cell r="A11">
            <v>0.75</v>
          </cell>
          <cell r="L11">
            <v>0</v>
          </cell>
        </row>
        <row r="12">
          <cell r="A12">
            <v>1</v>
          </cell>
          <cell r="L12">
            <v>0</v>
          </cell>
        </row>
        <row r="15">
          <cell r="A15" t="str">
            <v xml:space="preserve"> al 25%</v>
          </cell>
          <cell r="L15">
            <v>0</v>
          </cell>
        </row>
        <row r="16">
          <cell r="A16" t="str">
            <v xml:space="preserve"> al 50%</v>
          </cell>
          <cell r="L16">
            <v>0</v>
          </cell>
        </row>
        <row r="17">
          <cell r="A17" t="str">
            <v xml:space="preserve"> al 75%</v>
          </cell>
          <cell r="L17">
            <v>1</v>
          </cell>
        </row>
        <row r="18">
          <cell r="A18" t="str">
            <v xml:space="preserve"> al 100%</v>
          </cell>
          <cell r="L18">
            <v>6</v>
          </cell>
        </row>
        <row r="21">
          <cell r="A21" t="str">
            <v xml:space="preserve">La progettazione è del tutto inesistente </v>
          </cell>
          <cell r="L21">
            <v>0</v>
          </cell>
          <cell r="R21">
            <v>3</v>
          </cell>
        </row>
        <row r="22">
          <cell r="A22" t="str">
            <v>La progettazione pur se presente è spesso derogata</v>
          </cell>
          <cell r="L22">
            <v>0</v>
          </cell>
        </row>
        <row r="23">
          <cell r="A23" t="str">
            <v>Le deroghe alla progettazione sono sempre autorizzate</v>
          </cell>
          <cell r="L23">
            <v>7</v>
          </cell>
        </row>
        <row r="24">
          <cell r="A24" t="str">
            <v>Eccessive deroghe rendono inefficace la programmazione</v>
          </cell>
          <cell r="L24">
            <v>0</v>
          </cell>
        </row>
        <row r="27">
          <cell r="A27">
            <v>0.25</v>
          </cell>
          <cell r="L27">
            <v>0</v>
          </cell>
          <cell r="R27">
            <v>0.75</v>
          </cell>
        </row>
        <row r="28">
          <cell r="A28">
            <v>0.5</v>
          </cell>
          <cell r="L28">
            <v>0</v>
          </cell>
        </row>
        <row r="29">
          <cell r="A29">
            <v>0.75</v>
          </cell>
          <cell r="L29">
            <v>7</v>
          </cell>
        </row>
        <row r="30">
          <cell r="A30">
            <v>1</v>
          </cell>
          <cell r="L30">
            <v>0</v>
          </cell>
        </row>
        <row r="33">
          <cell r="A33" t="str">
            <v xml:space="preserve"> al 25%</v>
          </cell>
          <cell r="L33">
            <v>0</v>
          </cell>
        </row>
        <row r="34">
          <cell r="A34" t="str">
            <v xml:space="preserve"> al 50%</v>
          </cell>
          <cell r="L34">
            <v>1</v>
          </cell>
        </row>
        <row r="35">
          <cell r="A35" t="str">
            <v xml:space="preserve"> al 75%</v>
          </cell>
          <cell r="L35">
            <v>6</v>
          </cell>
        </row>
        <row r="36">
          <cell r="A36" t="str">
            <v xml:space="preserve"> al 100%</v>
          </cell>
          <cell r="L36">
            <v>0</v>
          </cell>
        </row>
        <row r="39">
          <cell r="A39" t="str">
            <v>Assolutamente no</v>
          </cell>
          <cell r="L39">
            <v>0</v>
          </cell>
          <cell r="R39">
            <v>1</v>
          </cell>
        </row>
        <row r="40">
          <cell r="A40" t="str">
            <v>Migliorabile</v>
          </cell>
          <cell r="L40">
            <v>0</v>
          </cell>
        </row>
        <row r="41">
          <cell r="A41" t="str">
            <v>Si</v>
          </cell>
          <cell r="L41">
            <v>7</v>
          </cell>
        </row>
        <row r="44">
          <cell r="A44">
            <v>0.25</v>
          </cell>
          <cell r="L44">
            <v>0</v>
          </cell>
          <cell r="R44">
            <v>0.7142857142857143</v>
          </cell>
        </row>
        <row r="45">
          <cell r="A45">
            <v>0.5</v>
          </cell>
          <cell r="L45">
            <v>1</v>
          </cell>
        </row>
        <row r="46">
          <cell r="A46">
            <v>0.75</v>
          </cell>
          <cell r="L46">
            <v>6</v>
          </cell>
        </row>
        <row r="47">
          <cell r="A47">
            <v>1</v>
          </cell>
          <cell r="L47">
            <v>0</v>
          </cell>
        </row>
        <row r="50">
          <cell r="A50" t="str">
            <v xml:space="preserve"> al 25%</v>
          </cell>
          <cell r="L50">
            <v>0</v>
          </cell>
        </row>
        <row r="51">
          <cell r="A51" t="str">
            <v xml:space="preserve"> al 50%</v>
          </cell>
          <cell r="L51">
            <v>1</v>
          </cell>
        </row>
        <row r="52">
          <cell r="A52" t="str">
            <v xml:space="preserve"> al 75%</v>
          </cell>
          <cell r="L52">
            <v>6</v>
          </cell>
        </row>
        <row r="53">
          <cell r="A53" t="str">
            <v xml:space="preserve"> al 100%</v>
          </cell>
          <cell r="L53">
            <v>0</v>
          </cell>
        </row>
        <row r="56">
          <cell r="A56" t="str">
            <v>Assolutamente no</v>
          </cell>
          <cell r="L56">
            <v>0</v>
          </cell>
          <cell r="R56">
            <v>1.5714285714285714</v>
          </cell>
        </row>
        <row r="57">
          <cell r="A57" t="str">
            <v>Migliorabile</v>
          </cell>
          <cell r="L57">
            <v>2</v>
          </cell>
        </row>
        <row r="58">
          <cell r="A58" t="str">
            <v>Si</v>
          </cell>
          <cell r="L58">
            <v>5</v>
          </cell>
        </row>
        <row r="61">
          <cell r="A61" t="str">
            <v xml:space="preserve"> al 25%</v>
          </cell>
          <cell r="L61">
            <v>1</v>
          </cell>
          <cell r="R61">
            <v>0.4642857142857143</v>
          </cell>
        </row>
        <row r="62">
          <cell r="A62" t="str">
            <v xml:space="preserve"> al 50%</v>
          </cell>
          <cell r="L62">
            <v>6</v>
          </cell>
        </row>
        <row r="63">
          <cell r="A63" t="str">
            <v xml:space="preserve"> al 75%</v>
          </cell>
          <cell r="L63">
            <v>0</v>
          </cell>
        </row>
        <row r="64">
          <cell r="A64" t="str">
            <v xml:space="preserve"> al 100%</v>
          </cell>
          <cell r="L64">
            <v>0</v>
          </cell>
        </row>
        <row r="67">
          <cell r="A67" t="str">
            <v xml:space="preserve"> al 25%</v>
          </cell>
          <cell r="L67">
            <v>2</v>
          </cell>
        </row>
        <row r="68">
          <cell r="A68" t="str">
            <v xml:space="preserve"> al 50%</v>
          </cell>
          <cell r="L68">
            <v>5</v>
          </cell>
        </row>
        <row r="69">
          <cell r="A69" t="str">
            <v xml:space="preserve"> al 75%</v>
          </cell>
          <cell r="L69">
            <v>0</v>
          </cell>
        </row>
        <row r="70">
          <cell r="A70" t="str">
            <v xml:space="preserve"> al 100%</v>
          </cell>
          <cell r="L70">
            <v>0</v>
          </cell>
        </row>
        <row r="73">
          <cell r="A73" t="str">
            <v>Assolutamente no</v>
          </cell>
          <cell r="L73">
            <v>0</v>
          </cell>
          <cell r="R73">
            <v>2.4285714285714284</v>
          </cell>
        </row>
        <row r="74">
          <cell r="A74" t="str">
            <v>Migliorabile</v>
          </cell>
          <cell r="L74">
            <v>5</v>
          </cell>
        </row>
        <row r="75">
          <cell r="A75" t="str">
            <v>Si</v>
          </cell>
          <cell r="L75">
            <v>2</v>
          </cell>
        </row>
        <row r="78">
          <cell r="A78">
            <v>0.25</v>
          </cell>
          <cell r="L78">
            <v>0</v>
          </cell>
          <cell r="R78">
            <v>0.7142857142857143</v>
          </cell>
        </row>
        <row r="79">
          <cell r="A79">
            <v>0.5</v>
          </cell>
          <cell r="L79">
            <v>1</v>
          </cell>
        </row>
        <row r="80">
          <cell r="A80">
            <v>0.75</v>
          </cell>
          <cell r="L80">
            <v>6</v>
          </cell>
        </row>
        <row r="81">
          <cell r="A81">
            <v>1</v>
          </cell>
          <cell r="L81">
            <v>0</v>
          </cell>
        </row>
        <row r="84">
          <cell r="A84" t="str">
            <v xml:space="preserve"> al 25%</v>
          </cell>
          <cell r="L84">
            <v>0</v>
          </cell>
        </row>
        <row r="85">
          <cell r="A85" t="str">
            <v xml:space="preserve"> al 50%</v>
          </cell>
          <cell r="L85">
            <v>7</v>
          </cell>
        </row>
        <row r="86">
          <cell r="A86" t="str">
            <v xml:space="preserve"> al 75%</v>
          </cell>
          <cell r="L86">
            <v>0</v>
          </cell>
        </row>
        <row r="87">
          <cell r="A87" t="str">
            <v xml:space="preserve"> al 100%</v>
          </cell>
          <cell r="L87">
            <v>0</v>
          </cell>
        </row>
        <row r="90">
          <cell r="A90" t="str">
            <v>Assolutamente no</v>
          </cell>
          <cell r="L90">
            <v>0</v>
          </cell>
          <cell r="R90">
            <v>2.7142857142857144</v>
          </cell>
        </row>
        <row r="91">
          <cell r="A91" t="str">
            <v>Migliorabile</v>
          </cell>
          <cell r="L91">
            <v>6</v>
          </cell>
        </row>
        <row r="92">
          <cell r="A92" t="str">
            <v>Si</v>
          </cell>
          <cell r="L92">
            <v>1</v>
          </cell>
        </row>
        <row r="95">
          <cell r="A95" t="str">
            <v xml:space="preserve"> al 25%</v>
          </cell>
          <cell r="L95">
            <v>1</v>
          </cell>
          <cell r="R95">
            <v>0.4642857142857143</v>
          </cell>
        </row>
        <row r="96">
          <cell r="A96" t="str">
            <v xml:space="preserve"> al 50%</v>
          </cell>
          <cell r="L96">
            <v>6</v>
          </cell>
        </row>
        <row r="97">
          <cell r="A97" t="str">
            <v xml:space="preserve"> al 75%</v>
          </cell>
          <cell r="L97">
            <v>0</v>
          </cell>
        </row>
        <row r="98">
          <cell r="A98" t="str">
            <v xml:space="preserve"> al 100%</v>
          </cell>
          <cell r="L98">
            <v>0</v>
          </cell>
        </row>
        <row r="101">
          <cell r="A101" t="str">
            <v xml:space="preserve"> al 25%</v>
          </cell>
          <cell r="L101">
            <v>0</v>
          </cell>
        </row>
        <row r="102">
          <cell r="A102" t="str">
            <v xml:space="preserve"> al 50%</v>
          </cell>
          <cell r="L102">
            <v>7</v>
          </cell>
        </row>
        <row r="103">
          <cell r="A103" t="str">
            <v xml:space="preserve"> al 75%</v>
          </cell>
          <cell r="L103">
            <v>0</v>
          </cell>
        </row>
        <row r="104">
          <cell r="A104" t="str">
            <v xml:space="preserve"> al 100%</v>
          </cell>
          <cell r="L104">
            <v>0</v>
          </cell>
        </row>
        <row r="107">
          <cell r="A107" t="str">
            <v>Si</v>
          </cell>
          <cell r="L107">
            <v>0</v>
          </cell>
          <cell r="R107">
            <v>1</v>
          </cell>
        </row>
        <row r="108">
          <cell r="A108" t="str">
            <v xml:space="preserve">No </v>
          </cell>
          <cell r="L108">
            <v>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>
        <row r="85">
          <cell r="S8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ARICHI"/>
      <sheetName val="GRAFICI"/>
    </sheetNames>
    <sheetDataSet>
      <sheetData sheetId="0">
        <row r="2">
          <cell r="A2" t="str">
            <v>Non ne sono a conoscenza</v>
          </cell>
          <cell r="K2">
            <v>6</v>
          </cell>
        </row>
        <row r="3">
          <cell r="A3" t="str">
            <v>Si, non regolamentato e  disatteso</v>
          </cell>
          <cell r="K3">
            <v>0</v>
          </cell>
        </row>
        <row r="4">
          <cell r="A4" t="str">
            <v>Si, ben regolamentato ma disatteso</v>
          </cell>
          <cell r="K4">
            <v>1</v>
          </cell>
        </row>
        <row r="5">
          <cell r="A5" t="str">
            <v>Si, regolamentato e rispettato</v>
          </cell>
          <cell r="K5">
            <v>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sanitaria"/>
      <sheetName val="grafici"/>
    </sheetNames>
    <sheetDataSet>
      <sheetData sheetId="0">
        <row r="4">
          <cell r="A4" t="str">
            <v>Assolutamente no</v>
          </cell>
          <cell r="N4">
            <v>0</v>
          </cell>
        </row>
        <row r="5">
          <cell r="A5" t="str">
            <v>Migliorabile</v>
          </cell>
          <cell r="N5">
            <v>2</v>
          </cell>
        </row>
        <row r="6">
          <cell r="A6" t="str">
            <v>Si</v>
          </cell>
          <cell r="N6">
            <v>3</v>
          </cell>
        </row>
        <row r="294">
          <cell r="A294" t="str">
            <v>Assolutamente no</v>
          </cell>
          <cell r="N294">
            <v>0</v>
          </cell>
        </row>
        <row r="295">
          <cell r="A295" t="str">
            <v>Migliorabile</v>
          </cell>
          <cell r="N295">
            <v>3</v>
          </cell>
        </row>
        <row r="296">
          <cell r="A296" t="str">
            <v>Si</v>
          </cell>
          <cell r="N296">
            <v>2</v>
          </cell>
        </row>
        <row r="309">
          <cell r="A309" t="str">
            <v>Assolutamente no</v>
          </cell>
          <cell r="N309">
            <v>1</v>
          </cell>
        </row>
        <row r="310">
          <cell r="A310" t="str">
            <v>Migliorabile</v>
          </cell>
          <cell r="N310">
            <v>2</v>
          </cell>
        </row>
        <row r="311">
          <cell r="A311" t="str">
            <v>Si</v>
          </cell>
          <cell r="N311">
            <v>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PERSONALE"/>
    </sheetNames>
    <sheetDataSet>
      <sheetData sheetId="0">
        <row r="2">
          <cell r="A2" t="str">
            <v>Non ne sono a conoscenza</v>
          </cell>
          <cell r="K2">
            <v>0</v>
          </cell>
          <cell r="S2">
            <v>1.3333333333333333</v>
          </cell>
        </row>
        <row r="3">
          <cell r="A3" t="str">
            <v>Si, non regolamentato e  disatteso</v>
          </cell>
          <cell r="K3">
            <v>0</v>
          </cell>
        </row>
        <row r="4">
          <cell r="A4" t="str">
            <v>Si, ben regolamentato ma disatteso</v>
          </cell>
          <cell r="K4">
            <v>1</v>
          </cell>
        </row>
        <row r="5">
          <cell r="A5" t="str">
            <v>Si, regolamentato e rispettato</v>
          </cell>
          <cell r="K5">
            <v>5</v>
          </cell>
        </row>
        <row r="8">
          <cell r="A8" t="str">
            <v>0-20%</v>
          </cell>
          <cell r="K8">
            <v>5</v>
          </cell>
        </row>
        <row r="9">
          <cell r="A9" t="str">
            <v>20-60%</v>
          </cell>
          <cell r="K9">
            <v>1</v>
          </cell>
        </row>
        <row r="10">
          <cell r="A10" t="str">
            <v>60-100%</v>
          </cell>
          <cell r="K10">
            <v>0</v>
          </cell>
        </row>
        <row r="13">
          <cell r="A13" t="str">
            <v>Bacheca cartacea</v>
          </cell>
          <cell r="K13">
            <v>1</v>
          </cell>
          <cell r="S13">
            <v>3.5</v>
          </cell>
        </row>
        <row r="14">
          <cell r="A14" t="str">
            <v>Pubblicità legale on line ( albo pretorio on line)</v>
          </cell>
          <cell r="K14">
            <v>3</v>
          </cell>
        </row>
        <row r="15">
          <cell r="A15" t="str">
            <v>Comunicazione interna informale</v>
          </cell>
          <cell r="K15">
            <v>1</v>
          </cell>
        </row>
        <row r="16">
          <cell r="A16" t="str">
            <v>Comunicazione interna con presa visione</v>
          </cell>
          <cell r="K16">
            <v>0</v>
          </cell>
        </row>
        <row r="17">
          <cell r="A17" t="str">
            <v>Combinazione di tutto quanto sopra</v>
          </cell>
          <cell r="K17">
            <v>1</v>
          </cell>
        </row>
        <row r="20">
          <cell r="A20" t="str">
            <v>0-20%</v>
          </cell>
          <cell r="K20">
            <v>0</v>
          </cell>
        </row>
        <row r="21">
          <cell r="A21" t="str">
            <v>20-60%</v>
          </cell>
          <cell r="K21">
            <v>2</v>
          </cell>
        </row>
        <row r="22">
          <cell r="A22" t="str">
            <v>60-100%</v>
          </cell>
          <cell r="K22">
            <v>4</v>
          </cell>
        </row>
        <row r="29">
          <cell r="A29" t="str">
            <v>GIORNI 15 O PIU’</v>
          </cell>
          <cell r="K29">
            <v>0</v>
          </cell>
          <cell r="S29">
            <v>2.6666666666666665</v>
          </cell>
        </row>
        <row r="30">
          <cell r="A30" t="str">
            <v>TRA 10 E 14 GIORNI</v>
          </cell>
          <cell r="K30">
            <v>4</v>
          </cell>
        </row>
        <row r="31">
          <cell r="A31" t="str">
            <v>TRA 5 E 9 GIORNI</v>
          </cell>
          <cell r="K31">
            <v>1</v>
          </cell>
        </row>
        <row r="32">
          <cell r="A32" t="str">
            <v>MENO DI 5 GIORNI</v>
          </cell>
          <cell r="K32">
            <v>1</v>
          </cell>
        </row>
        <row r="35">
          <cell r="A35" t="str">
            <v>0-20%</v>
          </cell>
          <cell r="K35">
            <v>1</v>
          </cell>
        </row>
        <row r="36">
          <cell r="A36" t="str">
            <v>20-60%</v>
          </cell>
          <cell r="K36">
            <v>2</v>
          </cell>
        </row>
        <row r="37">
          <cell r="A37" t="str">
            <v>60-100%</v>
          </cell>
          <cell r="K37">
            <v>3</v>
          </cell>
        </row>
        <row r="40">
          <cell r="A40" t="str">
            <v>SI</v>
          </cell>
          <cell r="K40">
            <v>6</v>
          </cell>
          <cell r="S40">
            <v>1</v>
          </cell>
        </row>
        <row r="41">
          <cell r="A41" t="str">
            <v>NO</v>
          </cell>
          <cell r="K41">
            <v>0</v>
          </cell>
        </row>
        <row r="44">
          <cell r="A44" t="str">
            <v>NO</v>
          </cell>
          <cell r="K44">
            <v>0</v>
          </cell>
          <cell r="S44">
            <v>1</v>
          </cell>
        </row>
        <row r="45">
          <cell r="A45" t="str">
            <v>SI</v>
          </cell>
          <cell r="K45">
            <v>6</v>
          </cell>
        </row>
        <row r="48">
          <cell r="A48" t="str">
            <v>15 GIORNI</v>
          </cell>
          <cell r="K48">
            <v>6</v>
          </cell>
          <cell r="S48">
            <v>1</v>
          </cell>
        </row>
        <row r="49">
          <cell r="A49" t="str">
            <v>OLTRE 15 GIORNI</v>
          </cell>
          <cell r="K49">
            <v>0</v>
          </cell>
        </row>
        <row r="52">
          <cell r="A52" t="str">
            <v xml:space="preserve"> NO </v>
          </cell>
          <cell r="K52">
            <v>0</v>
          </cell>
          <cell r="S52">
            <v>1.5</v>
          </cell>
        </row>
        <row r="53">
          <cell r="A53" t="str">
            <v xml:space="preserve"> SI MA POCO EFFICIENTE</v>
          </cell>
          <cell r="K53">
            <v>1</v>
          </cell>
        </row>
        <row r="54">
          <cell r="A54" t="str">
            <v xml:space="preserve"> SI ED E’ EFFICIENTE </v>
          </cell>
          <cell r="K54">
            <v>5</v>
          </cell>
        </row>
        <row r="57">
          <cell r="S57">
            <v>1</v>
          </cell>
        </row>
        <row r="61">
          <cell r="A61" t="str">
            <v>NO</v>
          </cell>
          <cell r="K61">
            <v>0</v>
          </cell>
          <cell r="S61">
            <v>1.3333333333333333</v>
          </cell>
        </row>
        <row r="62">
          <cell r="A62" t="str">
            <v>PROBABILMENTE SI</v>
          </cell>
          <cell r="K62">
            <v>0</v>
          </cell>
        </row>
        <row r="63">
          <cell r="A63" t="str">
            <v>SI MA NON VIENE ATTUATA</v>
          </cell>
          <cell r="K63">
            <v>1</v>
          </cell>
        </row>
        <row r="64">
          <cell r="A64" t="str">
            <v>SI</v>
          </cell>
          <cell r="K64">
            <v>5</v>
          </cell>
        </row>
        <row r="67">
          <cell r="A67" t="str">
            <v>NO</v>
          </cell>
          <cell r="K67">
            <v>0</v>
          </cell>
          <cell r="S67">
            <v>1</v>
          </cell>
        </row>
        <row r="68">
          <cell r="A68" t="str">
            <v>PROBABILMENTE SI</v>
          </cell>
          <cell r="K68">
            <v>0</v>
          </cell>
        </row>
        <row r="69">
          <cell r="A69" t="str">
            <v>SI MA NON VIENE ATTUATA</v>
          </cell>
          <cell r="K69">
            <v>0</v>
          </cell>
        </row>
        <row r="70">
          <cell r="A70" t="str">
            <v>SI</v>
          </cell>
          <cell r="K70">
            <v>6</v>
          </cell>
        </row>
        <row r="73">
          <cell r="A73" t="str">
            <v>NO</v>
          </cell>
          <cell r="K73">
            <v>0</v>
          </cell>
          <cell r="S73">
            <v>1</v>
          </cell>
        </row>
        <row r="74">
          <cell r="A74" t="str">
            <v>PROBABILMENTE SI</v>
          </cell>
          <cell r="K74">
            <v>0</v>
          </cell>
        </row>
        <row r="75">
          <cell r="A75" t="str">
            <v>SI MA NON VIENE ATTUATA</v>
          </cell>
          <cell r="K75">
            <v>0</v>
          </cell>
        </row>
        <row r="76">
          <cell r="A76" t="str">
            <v>SI</v>
          </cell>
          <cell r="K76">
            <v>6</v>
          </cell>
        </row>
        <row r="79">
          <cell r="A79" t="str">
            <v>NO</v>
          </cell>
          <cell r="K79">
            <v>0</v>
          </cell>
          <cell r="S79">
            <v>1.3333333333333333</v>
          </cell>
        </row>
        <row r="80">
          <cell r="A80" t="str">
            <v>PROBABILMENTE SI</v>
          </cell>
          <cell r="K80">
            <v>0</v>
          </cell>
        </row>
        <row r="81">
          <cell r="A81" t="str">
            <v>SI MA NON VIENE ATTUATA</v>
          </cell>
          <cell r="K81">
            <v>1</v>
          </cell>
        </row>
        <row r="82">
          <cell r="A82" t="str">
            <v>SI</v>
          </cell>
          <cell r="K82">
            <v>5</v>
          </cell>
        </row>
        <row r="85">
          <cell r="A85" t="str">
            <v>al 25%</v>
          </cell>
          <cell r="K85">
            <v>4</v>
          </cell>
          <cell r="S85">
            <v>0.33333333333333331</v>
          </cell>
        </row>
        <row r="86">
          <cell r="A86" t="str">
            <v>al 50%</v>
          </cell>
          <cell r="K86">
            <v>2</v>
          </cell>
        </row>
        <row r="87">
          <cell r="A87" t="str">
            <v>al 75%</v>
          </cell>
          <cell r="K87">
            <v>0</v>
          </cell>
        </row>
        <row r="88">
          <cell r="A88" t="str">
            <v>al 100%</v>
          </cell>
          <cell r="K88">
            <v>0</v>
          </cell>
        </row>
        <row r="91">
          <cell r="A91" t="str">
            <v>al 25%</v>
          </cell>
          <cell r="K91">
            <v>0</v>
          </cell>
        </row>
        <row r="92">
          <cell r="A92" t="str">
            <v>al 50%</v>
          </cell>
          <cell r="K92">
            <v>0</v>
          </cell>
        </row>
        <row r="93">
          <cell r="A93" t="str">
            <v>al 75%</v>
          </cell>
          <cell r="K93">
            <v>3</v>
          </cell>
        </row>
        <row r="94">
          <cell r="A94" t="str">
            <v>al 100%</v>
          </cell>
          <cell r="K94">
            <v>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ari"/>
      <sheetName val="BILANCIO"/>
    </sheetNames>
    <sheetDataSet>
      <sheetData sheetId="0">
        <row r="7">
          <cell r="Q7">
            <v>1</v>
          </cell>
        </row>
        <row r="13">
          <cell r="B13" t="str">
            <v>Assolutamente no</v>
          </cell>
          <cell r="M13">
            <v>0</v>
          </cell>
          <cell r="Q13">
            <v>1</v>
          </cell>
        </row>
        <row r="14">
          <cell r="B14" t="str">
            <v>Migliorabile</v>
          </cell>
          <cell r="M14">
            <v>0</v>
          </cell>
        </row>
        <row r="15">
          <cell r="B15" t="str">
            <v>Si</v>
          </cell>
          <cell r="M15">
            <v>1</v>
          </cell>
        </row>
        <row r="19">
          <cell r="B19" t="str">
            <v>Assolutamente no</v>
          </cell>
          <cell r="M19">
            <v>0</v>
          </cell>
          <cell r="Q19">
            <v>1</v>
          </cell>
        </row>
        <row r="20">
          <cell r="B20" t="str">
            <v>Si, ma è migliorabile</v>
          </cell>
          <cell r="M20">
            <v>0</v>
          </cell>
        </row>
        <row r="21">
          <cell r="B21" t="str">
            <v>Si</v>
          </cell>
          <cell r="M21">
            <v>1</v>
          </cell>
        </row>
        <row r="25">
          <cell r="Q25">
            <v>1</v>
          </cell>
        </row>
        <row r="31">
          <cell r="B31" t="str">
            <v>No</v>
          </cell>
          <cell r="M31">
            <v>0</v>
          </cell>
          <cell r="Q31">
            <v>1</v>
          </cell>
        </row>
        <row r="32">
          <cell r="B32" t="str">
            <v xml:space="preserve">La procedura è in corso </v>
          </cell>
          <cell r="M32">
            <v>0</v>
          </cell>
        </row>
        <row r="33">
          <cell r="B33" t="str">
            <v>Si</v>
          </cell>
          <cell r="M33">
            <v>1</v>
          </cell>
        </row>
        <row r="37">
          <cell r="B37" t="str">
            <v>no</v>
          </cell>
          <cell r="M37">
            <v>0</v>
          </cell>
        </row>
        <row r="38">
          <cell r="B38" t="str">
            <v>si</v>
          </cell>
          <cell r="M38">
            <v>1</v>
          </cell>
        </row>
        <row r="42">
          <cell r="C42" t="str">
            <v>No</v>
          </cell>
          <cell r="M42">
            <v>0</v>
          </cell>
          <cell r="Q42">
            <v>1</v>
          </cell>
        </row>
        <row r="43">
          <cell r="C43" t="str">
            <v xml:space="preserve">Non completamente       </v>
          </cell>
          <cell r="M43">
            <v>0</v>
          </cell>
        </row>
        <row r="44">
          <cell r="C44" t="str">
            <v>Si</v>
          </cell>
          <cell r="M44">
            <v>1</v>
          </cell>
        </row>
        <row r="48">
          <cell r="M48">
            <v>0</v>
          </cell>
          <cell r="Q48">
            <v>1</v>
          </cell>
        </row>
        <row r="49">
          <cell r="M49">
            <v>0</v>
          </cell>
        </row>
        <row r="50">
          <cell r="M50">
            <v>1</v>
          </cell>
        </row>
        <row r="54">
          <cell r="C54" t="str">
            <v>Assolutamente no</v>
          </cell>
          <cell r="Q54">
            <v>1</v>
          </cell>
        </row>
        <row r="55">
          <cell r="C55" t="str">
            <v>Migliorabile</v>
          </cell>
        </row>
        <row r="56">
          <cell r="C56" t="str">
            <v>Si</v>
          </cell>
        </row>
        <row r="60">
          <cell r="Q60">
            <v>1</v>
          </cell>
        </row>
        <row r="66">
          <cell r="C66" t="str">
            <v>No</v>
          </cell>
          <cell r="M66">
            <v>0</v>
          </cell>
          <cell r="Q66">
            <v>1</v>
          </cell>
        </row>
        <row r="67">
          <cell r="C67" t="str">
            <v>In parte si</v>
          </cell>
          <cell r="M67">
            <v>0</v>
          </cell>
        </row>
        <row r="68">
          <cell r="C68" t="str">
            <v>Si</v>
          </cell>
          <cell r="M68">
            <v>1</v>
          </cell>
        </row>
        <row r="78">
          <cell r="C78" t="str">
            <v>Assolutamente no</v>
          </cell>
          <cell r="M78">
            <v>0</v>
          </cell>
          <cell r="Q78">
            <v>1</v>
          </cell>
        </row>
        <row r="79">
          <cell r="C79" t="str">
            <v>In parte</v>
          </cell>
          <cell r="M79">
            <v>0</v>
          </cell>
        </row>
        <row r="80">
          <cell r="C80" t="str">
            <v>Si</v>
          </cell>
          <cell r="M80">
            <v>1</v>
          </cell>
        </row>
        <row r="84">
          <cell r="Q84">
            <v>1</v>
          </cell>
        </row>
        <row r="89">
          <cell r="C89" t="str">
            <v>No</v>
          </cell>
          <cell r="M89">
            <v>0</v>
          </cell>
          <cell r="Q89">
            <v>1</v>
          </cell>
        </row>
        <row r="90">
          <cell r="C90" t="str">
            <v>Si</v>
          </cell>
          <cell r="M90">
            <v>1</v>
          </cell>
        </row>
        <row r="93">
          <cell r="C93" t="str">
            <v>No</v>
          </cell>
          <cell r="M93">
            <v>0</v>
          </cell>
          <cell r="Q93">
            <v>1</v>
          </cell>
        </row>
        <row r="94">
          <cell r="C94" t="str">
            <v>Si</v>
          </cell>
          <cell r="M94">
            <v>1</v>
          </cell>
        </row>
        <row r="98">
          <cell r="Q98">
            <v>1</v>
          </cell>
        </row>
        <row r="104">
          <cell r="C104" t="str">
            <v>No</v>
          </cell>
          <cell r="M104">
            <v>0</v>
          </cell>
          <cell r="Q104">
            <v>3</v>
          </cell>
        </row>
        <row r="105">
          <cell r="C105" t="str">
            <v>In alcuni casi/aree</v>
          </cell>
          <cell r="M105">
            <v>1</v>
          </cell>
        </row>
        <row r="106">
          <cell r="C106" t="str">
            <v>Si</v>
          </cell>
          <cell r="M106">
            <v>0</v>
          </cell>
        </row>
        <row r="110">
          <cell r="C110" t="str">
            <v>Addetti</v>
          </cell>
          <cell r="Q110">
            <v>1</v>
          </cell>
          <cell r="X110">
            <v>3.3846153846153846</v>
          </cell>
        </row>
        <row r="111">
          <cell r="C111" t="str">
            <v>Collaboratori o funzionari</v>
          </cell>
          <cell r="Q111">
            <v>2</v>
          </cell>
        </row>
        <row r="112">
          <cell r="C112" t="str">
            <v>Dirigenti non resp. o posizioni organizzative</v>
          </cell>
          <cell r="Q112">
            <v>3</v>
          </cell>
        </row>
        <row r="113">
          <cell r="C113" t="str">
            <v>Dirigenti responsabili di Area</v>
          </cell>
          <cell r="Q113">
            <v>5</v>
          </cell>
        </row>
        <row r="114">
          <cell r="C114" t="str">
            <v>Direttore Amministrativo</v>
          </cell>
          <cell r="Q114">
            <v>2</v>
          </cell>
        </row>
        <row r="118">
          <cell r="C118" t="str">
            <v>No</v>
          </cell>
          <cell r="Q118">
            <v>1</v>
          </cell>
          <cell r="X118">
            <v>1</v>
          </cell>
        </row>
        <row r="119">
          <cell r="C119" t="str">
            <v>Non ne abbiamo memoria</v>
          </cell>
          <cell r="Q119">
            <v>2</v>
          </cell>
        </row>
        <row r="120">
          <cell r="C120" t="str">
            <v>Sì, sulla stampa locale</v>
          </cell>
          <cell r="Q120">
            <v>1</v>
          </cell>
        </row>
        <row r="121">
          <cell r="C121" t="str">
            <v>Sì sulla stampa nazionale</v>
          </cell>
          <cell r="Q121">
            <v>0</v>
          </cell>
        </row>
        <row r="122">
          <cell r="C122" t="str">
            <v>Sì sulla stampa nazionale e locale</v>
          </cell>
          <cell r="Q122">
            <v>0</v>
          </cell>
        </row>
        <row r="123">
          <cell r="C123" t="str">
            <v>Sì, sulla stampa locale, nazionale e internazionale</v>
          </cell>
          <cell r="Q123">
            <v>0</v>
          </cell>
        </row>
        <row r="130">
          <cell r="C130" t="str">
            <v>No</v>
          </cell>
          <cell r="M130">
            <v>0</v>
          </cell>
          <cell r="Q130">
            <v>1.8571428571428572</v>
          </cell>
        </row>
        <row r="131">
          <cell r="C131" t="str">
            <v>In alcuni casi/aree</v>
          </cell>
          <cell r="M131">
            <v>3</v>
          </cell>
        </row>
        <row r="132">
          <cell r="C132" t="str">
            <v>Si</v>
          </cell>
          <cell r="M132">
            <v>4</v>
          </cell>
        </row>
        <row r="136">
          <cell r="C136" t="str">
            <v>No</v>
          </cell>
          <cell r="M136">
            <v>0</v>
          </cell>
          <cell r="Q136">
            <v>1.8571428571428572</v>
          </cell>
        </row>
        <row r="137">
          <cell r="C137" t="str">
            <v>In alcuni casi/aree</v>
          </cell>
          <cell r="M137">
            <v>3</v>
          </cell>
        </row>
        <row r="138">
          <cell r="C138" t="str">
            <v>Si</v>
          </cell>
          <cell r="M138">
            <v>4</v>
          </cell>
        </row>
        <row r="142">
          <cell r="C142" t="str">
            <v>No</v>
          </cell>
          <cell r="M142">
            <v>0</v>
          </cell>
          <cell r="Q142">
            <v>2.1428571428571428</v>
          </cell>
        </row>
        <row r="143">
          <cell r="C143" t="str">
            <v>In alcuni casi/aree</v>
          </cell>
          <cell r="M143">
            <v>4</v>
          </cell>
        </row>
        <row r="144">
          <cell r="C144" t="str">
            <v>Si</v>
          </cell>
          <cell r="M144">
            <v>3</v>
          </cell>
        </row>
        <row r="148">
          <cell r="C148" t="str">
            <v>No</v>
          </cell>
          <cell r="M148">
            <v>0</v>
          </cell>
          <cell r="Q148">
            <v>2.1428571428571428</v>
          </cell>
        </row>
        <row r="149">
          <cell r="C149" t="str">
            <v>In alcuni casi/aree</v>
          </cell>
          <cell r="M149">
            <v>4</v>
          </cell>
        </row>
        <row r="150">
          <cell r="C150" t="str">
            <v>Si</v>
          </cell>
          <cell r="M150">
            <v>3</v>
          </cell>
        </row>
        <row r="154">
          <cell r="C154" t="str">
            <v>No</v>
          </cell>
          <cell r="M154">
            <v>0</v>
          </cell>
          <cell r="Q154">
            <v>1.8571428571428572</v>
          </cell>
        </row>
        <row r="155">
          <cell r="C155" t="str">
            <v>In alcuni casi/aree</v>
          </cell>
          <cell r="M155">
            <v>3</v>
          </cell>
        </row>
        <row r="156">
          <cell r="C156" t="str">
            <v>Si</v>
          </cell>
          <cell r="M156">
            <v>4</v>
          </cell>
        </row>
        <row r="160">
          <cell r="C160" t="str">
            <v>Addetti</v>
          </cell>
          <cell r="M160">
            <v>0</v>
          </cell>
          <cell r="X160">
            <v>3.5</v>
          </cell>
        </row>
        <row r="161">
          <cell r="C161" t="str">
            <v>Collaboratore o funzionari</v>
          </cell>
          <cell r="M161">
            <v>1</v>
          </cell>
        </row>
        <row r="162">
          <cell r="C162" t="str">
            <v>Dirigenti di ufficio non generale, posizioni apicali o posizioni organizzative</v>
          </cell>
          <cell r="M162">
            <v>2</v>
          </cell>
        </row>
        <row r="163">
          <cell r="C163" t="str">
            <v>dirigenti di ufficio generale</v>
          </cell>
          <cell r="M163">
            <v>2</v>
          </cell>
        </row>
        <row r="164">
          <cell r="C164" t="str">
            <v>Direttore generale</v>
          </cell>
          <cell r="M164">
            <v>1</v>
          </cell>
        </row>
        <row r="168">
          <cell r="C168" t="str">
            <v>No</v>
          </cell>
          <cell r="M168">
            <v>3</v>
          </cell>
          <cell r="X168">
            <v>0.83333333333333337</v>
          </cell>
        </row>
        <row r="169">
          <cell r="C169" t="str">
            <v>Non ne abbiamo memoria</v>
          </cell>
          <cell r="M169">
            <v>2</v>
          </cell>
        </row>
        <row r="170">
          <cell r="C170" t="str">
            <v>Sì, sulla stampa locale</v>
          </cell>
          <cell r="M170">
            <v>0</v>
          </cell>
        </row>
        <row r="171">
          <cell r="C171" t="str">
            <v>Sì sulla stampa nazionale</v>
          </cell>
          <cell r="M171">
            <v>1</v>
          </cell>
        </row>
        <row r="172">
          <cell r="C172" t="str">
            <v>Sì sulla stampa nazionale e locale</v>
          </cell>
          <cell r="M172">
            <v>0</v>
          </cell>
        </row>
        <row r="173">
          <cell r="C173" t="str">
            <v>Sì, sulla stampa locale, nazionale e internazionale</v>
          </cell>
          <cell r="M173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sanitaria"/>
      <sheetName val="SANITA"/>
    </sheetNames>
    <sheetDataSet>
      <sheetData sheetId="0">
        <row r="4">
          <cell r="A4" t="str">
            <v>Assolutamente no</v>
          </cell>
          <cell r="N4">
            <v>0</v>
          </cell>
          <cell r="S4">
            <v>1.3333333333333333</v>
          </cell>
        </row>
        <row r="5">
          <cell r="A5" t="str">
            <v>Migliorabile</v>
          </cell>
          <cell r="N5">
            <v>1</v>
          </cell>
        </row>
        <row r="6">
          <cell r="A6" t="str">
            <v>Si</v>
          </cell>
          <cell r="N6">
            <v>5</v>
          </cell>
        </row>
        <row r="9">
          <cell r="A9" t="str">
            <v>Assolutamente no</v>
          </cell>
          <cell r="N9">
            <v>0</v>
          </cell>
          <cell r="S9">
            <v>1.3333333333333333</v>
          </cell>
        </row>
        <row r="10">
          <cell r="A10" t="str">
            <v>Migliorabile</v>
          </cell>
          <cell r="N10">
            <v>1</v>
          </cell>
        </row>
        <row r="11">
          <cell r="A11" t="str">
            <v>Si</v>
          </cell>
          <cell r="N11">
            <v>5</v>
          </cell>
        </row>
        <row r="14">
          <cell r="A14" t="str">
            <v>Assolutamente no</v>
          </cell>
          <cell r="N14">
            <v>0</v>
          </cell>
          <cell r="S14">
            <v>1.6666666666666667</v>
          </cell>
        </row>
        <row r="15">
          <cell r="A15" t="str">
            <v>Migliorabile</v>
          </cell>
          <cell r="N15">
            <v>2</v>
          </cell>
        </row>
        <row r="16">
          <cell r="A16" t="str">
            <v>Si</v>
          </cell>
          <cell r="N16">
            <v>4</v>
          </cell>
        </row>
        <row r="19">
          <cell r="A19" t="str">
            <v>Assolutamente no</v>
          </cell>
          <cell r="N19">
            <v>0</v>
          </cell>
          <cell r="S19">
            <v>1</v>
          </cell>
        </row>
        <row r="20">
          <cell r="A20" t="str">
            <v>Migliorabile</v>
          </cell>
          <cell r="N20">
            <v>0</v>
          </cell>
        </row>
        <row r="21">
          <cell r="A21" t="str">
            <v>Si</v>
          </cell>
          <cell r="N21">
            <v>6</v>
          </cell>
        </row>
        <row r="24">
          <cell r="A24" t="str">
            <v>Assolutamente no</v>
          </cell>
          <cell r="N24">
            <v>0</v>
          </cell>
          <cell r="S24">
            <v>1.3333333333333333</v>
          </cell>
        </row>
        <row r="25">
          <cell r="A25" t="str">
            <v>Migliorabile</v>
          </cell>
          <cell r="N25">
            <v>1</v>
          </cell>
        </row>
        <row r="26">
          <cell r="A26" t="str">
            <v>Si</v>
          </cell>
          <cell r="N26">
            <v>5</v>
          </cell>
        </row>
        <row r="29">
          <cell r="A29" t="str">
            <v>Assolutamente no</v>
          </cell>
          <cell r="N29">
            <v>0</v>
          </cell>
          <cell r="S29">
            <v>1</v>
          </cell>
        </row>
        <row r="30">
          <cell r="A30" t="str">
            <v>Migliorabile</v>
          </cell>
          <cell r="N30">
            <v>0</v>
          </cell>
        </row>
        <row r="31">
          <cell r="A31" t="str">
            <v xml:space="preserve"> Si</v>
          </cell>
          <cell r="N31">
            <v>6</v>
          </cell>
        </row>
        <row r="34">
          <cell r="A34" t="str">
            <v>Assolutamente no</v>
          </cell>
          <cell r="N34">
            <v>0</v>
          </cell>
          <cell r="S34">
            <v>1</v>
          </cell>
        </row>
        <row r="35">
          <cell r="A35" t="str">
            <v>Migliorabile</v>
          </cell>
          <cell r="N35">
            <v>0</v>
          </cell>
        </row>
        <row r="36">
          <cell r="A36" t="str">
            <v>Si</v>
          </cell>
          <cell r="N36">
            <v>6</v>
          </cell>
        </row>
        <row r="39">
          <cell r="A39" t="str">
            <v>Assolutamente no</v>
          </cell>
          <cell r="N39">
            <v>0</v>
          </cell>
          <cell r="S39">
            <v>1.3333333333333333</v>
          </cell>
        </row>
        <row r="40">
          <cell r="A40" t="str">
            <v>Migliorabile</v>
          </cell>
          <cell r="N40">
            <v>1</v>
          </cell>
        </row>
        <row r="41">
          <cell r="A41" t="str">
            <v>Si</v>
          </cell>
          <cell r="N41">
            <v>5</v>
          </cell>
        </row>
        <row r="44">
          <cell r="A44" t="str">
            <v>Assolutamente no</v>
          </cell>
          <cell r="N44">
            <v>0</v>
          </cell>
          <cell r="S44">
            <v>1</v>
          </cell>
        </row>
        <row r="45">
          <cell r="A45" t="str">
            <v>Migliorabile</v>
          </cell>
          <cell r="N45">
            <v>0</v>
          </cell>
        </row>
        <row r="46">
          <cell r="A46" t="str">
            <v>Si</v>
          </cell>
          <cell r="N46">
            <v>6</v>
          </cell>
        </row>
        <row r="49">
          <cell r="A49" t="str">
            <v>Assolutamente no</v>
          </cell>
          <cell r="N49">
            <v>0</v>
          </cell>
          <cell r="S49">
            <v>1.3333333333333333</v>
          </cell>
        </row>
        <row r="50">
          <cell r="A50" t="str">
            <v>Migliorabile</v>
          </cell>
          <cell r="N50">
            <v>1</v>
          </cell>
        </row>
        <row r="51">
          <cell r="A51" t="str">
            <v>Si</v>
          </cell>
          <cell r="N51">
            <v>5</v>
          </cell>
        </row>
        <row r="54">
          <cell r="A54" t="str">
            <v>Assolutamente no</v>
          </cell>
          <cell r="N54">
            <v>0</v>
          </cell>
          <cell r="S54">
            <v>1</v>
          </cell>
        </row>
        <row r="55">
          <cell r="A55" t="str">
            <v>Migliorabile</v>
          </cell>
          <cell r="N55">
            <v>0</v>
          </cell>
        </row>
        <row r="56">
          <cell r="A56" t="str">
            <v>Si</v>
          </cell>
          <cell r="N56">
            <v>6</v>
          </cell>
        </row>
        <row r="60">
          <cell r="A60" t="str">
            <v xml:space="preserve">Addetti </v>
          </cell>
          <cell r="N60">
            <v>0</v>
          </cell>
          <cell r="S60">
            <v>2.8333333333333335</v>
          </cell>
        </row>
        <row r="61">
          <cell r="A61" t="str">
            <v xml:space="preserve">Collaboratore o funzionari </v>
          </cell>
          <cell r="N61">
            <v>2</v>
          </cell>
        </row>
        <row r="62">
          <cell r="A62" t="str">
            <v xml:space="preserve">Dirigenti di ufficio non generale, posizioni apicali o posizioni organizzative </v>
          </cell>
          <cell r="N62">
            <v>3</v>
          </cell>
        </row>
        <row r="63">
          <cell r="A63" t="str">
            <v>dirigenti di ufficio generale</v>
          </cell>
          <cell r="N63">
            <v>1</v>
          </cell>
        </row>
        <row r="64">
          <cell r="A64" t="str">
            <v>Direttore generale</v>
          </cell>
          <cell r="N64">
            <v>0</v>
          </cell>
        </row>
        <row r="68">
          <cell r="A68" t="str">
            <v>No</v>
          </cell>
          <cell r="N68">
            <v>5</v>
          </cell>
          <cell r="S68">
            <v>0.16666666666666666</v>
          </cell>
        </row>
        <row r="69">
          <cell r="A69" t="str">
            <v>Non ne abbiamo memoria</v>
          </cell>
          <cell r="N69">
            <v>1</v>
          </cell>
        </row>
        <row r="70">
          <cell r="A70" t="str">
            <v>Sì, sulla stampa locale</v>
          </cell>
          <cell r="N70">
            <v>0</v>
          </cell>
        </row>
        <row r="71">
          <cell r="A71" t="str">
            <v>Sì sulla stampa nazionale</v>
          </cell>
          <cell r="N71">
            <v>0</v>
          </cell>
        </row>
        <row r="72">
          <cell r="A72" t="str">
            <v>Sì sulla stampa nazionale e locale</v>
          </cell>
          <cell r="N72">
            <v>0</v>
          </cell>
        </row>
        <row r="73">
          <cell r="A73" t="str">
            <v>Sì, sulla stampa locale, nazionale e internazionale</v>
          </cell>
          <cell r="N73">
            <v>0</v>
          </cell>
        </row>
        <row r="78">
          <cell r="A78" t="str">
            <v>No, è del tutto vincolato</v>
          </cell>
          <cell r="N78">
            <v>6</v>
          </cell>
          <cell r="S78">
            <v>1</v>
          </cell>
        </row>
        <row r="79">
          <cell r="A79" t="str">
            <v>E’ parzialmente vincolato dalla legge e da atti amministrativi (regolam. Dirett. Circol.)</v>
          </cell>
          <cell r="N79">
            <v>0</v>
          </cell>
        </row>
        <row r="80">
          <cell r="A80" t="str">
            <v>E’ parzialmente vincolato solo dalla legge</v>
          </cell>
          <cell r="N80">
            <v>0</v>
          </cell>
        </row>
        <row r="81">
          <cell r="A81" t="str">
            <v>E’ parzialmente vincolato solo da atti amministrativi</v>
          </cell>
          <cell r="N81">
            <v>0</v>
          </cell>
        </row>
        <row r="82">
          <cell r="A82" t="str">
            <v>E’ altamente discrezionale</v>
          </cell>
          <cell r="N82">
            <v>0</v>
          </cell>
        </row>
        <row r="86">
          <cell r="A86" t="str">
            <v>No, ha come destinatario finale un ufficio interno</v>
          </cell>
          <cell r="N86">
            <v>0</v>
          </cell>
          <cell r="S86">
            <v>5</v>
          </cell>
        </row>
        <row r="87">
          <cell r="A87" t="str">
            <v>Sì, il risultato del processo è rivolto direttamente ad utenti esterni alla p.a. di riferimento</v>
          </cell>
          <cell r="N87">
            <v>6</v>
          </cell>
        </row>
        <row r="91">
          <cell r="A91" t="str">
            <v>No, il processo coinvolge una sola p.a.</v>
          </cell>
          <cell r="N91">
            <v>6</v>
          </cell>
          <cell r="S91">
            <v>1</v>
          </cell>
        </row>
        <row r="92">
          <cell r="A92" t="str">
            <v>Sì, il processo coinvolge più di 3 amministrazioni</v>
          </cell>
          <cell r="N92">
            <v>0</v>
          </cell>
        </row>
        <row r="93">
          <cell r="A93" t="str">
            <v>Sì, il processo coinvolge più di 5 amministrazioni</v>
          </cell>
          <cell r="N93">
            <v>0</v>
          </cell>
        </row>
        <row r="97">
          <cell r="A97" t="str">
            <v>Ha rilevanza esclusivamente interna</v>
          </cell>
          <cell r="N97">
            <v>6</v>
          </cell>
          <cell r="S97">
            <v>1</v>
          </cell>
        </row>
        <row r="98">
          <cell r="A98" t="str">
            <v>Comporta l’attribuzione di vantaggi a soggetti esterni, ma di non particolare rilievo economico</v>
          </cell>
          <cell r="N98">
            <v>0</v>
          </cell>
        </row>
        <row r="99">
          <cell r="A99" t="str">
            <v xml:space="preserve">Comporta l’attribuzione di considerevoli vantaggi a soggetti esterni </v>
          </cell>
          <cell r="N99">
            <v>0</v>
          </cell>
        </row>
        <row r="103">
          <cell r="A103" t="str">
            <v>No</v>
          </cell>
          <cell r="N103">
            <v>6</v>
          </cell>
        </row>
        <row r="104">
          <cell r="A104" t="str">
            <v>Si</v>
          </cell>
          <cell r="N104">
            <v>0</v>
          </cell>
        </row>
        <row r="109">
          <cell r="A109" t="str">
            <v>Assolutamente no</v>
          </cell>
          <cell r="N109">
            <v>0</v>
          </cell>
          <cell r="S109">
            <v>1.3333333333333333</v>
          </cell>
        </row>
        <row r="110">
          <cell r="A110" t="str">
            <v>Migliorabile</v>
          </cell>
          <cell r="N110">
            <v>1</v>
          </cell>
        </row>
        <row r="111">
          <cell r="A111" t="str">
            <v>Si</v>
          </cell>
          <cell r="N111">
            <v>5</v>
          </cell>
        </row>
        <row r="114">
          <cell r="A114" t="str">
            <v>Assolutamente no</v>
          </cell>
          <cell r="N114">
            <v>0</v>
          </cell>
          <cell r="S114">
            <v>1.3333333333333333</v>
          </cell>
        </row>
        <row r="115">
          <cell r="A115" t="str">
            <v>Migliorabile</v>
          </cell>
          <cell r="N115">
            <v>1</v>
          </cell>
        </row>
        <row r="116">
          <cell r="A116" t="str">
            <v>Si</v>
          </cell>
          <cell r="N116">
            <v>5</v>
          </cell>
        </row>
        <row r="119">
          <cell r="A119" t="str">
            <v>Assolutamente no</v>
          </cell>
          <cell r="N119">
            <v>0</v>
          </cell>
          <cell r="S119">
            <v>1.3333333333333333</v>
          </cell>
        </row>
        <row r="120">
          <cell r="A120" t="str">
            <v>Migliorabile</v>
          </cell>
          <cell r="N120">
            <v>1</v>
          </cell>
        </row>
        <row r="121">
          <cell r="A121" t="str">
            <v>Si</v>
          </cell>
          <cell r="N121">
            <v>5</v>
          </cell>
        </row>
        <row r="124">
          <cell r="A124" t="str">
            <v>Assolutamente no</v>
          </cell>
          <cell r="N124">
            <v>0</v>
          </cell>
          <cell r="S124">
            <v>1.3333333333333333</v>
          </cell>
        </row>
        <row r="125">
          <cell r="A125" t="str">
            <v>Migliorabile</v>
          </cell>
          <cell r="N125">
            <v>1</v>
          </cell>
        </row>
        <row r="126">
          <cell r="A126" t="str">
            <v>Si</v>
          </cell>
          <cell r="N126">
            <v>5</v>
          </cell>
        </row>
        <row r="129">
          <cell r="A129" t="str">
            <v>Assolutamente no</v>
          </cell>
          <cell r="N129">
            <v>0</v>
          </cell>
          <cell r="S129">
            <v>1.6666666666666667</v>
          </cell>
        </row>
        <row r="130">
          <cell r="A130" t="str">
            <v>Migliorabile</v>
          </cell>
          <cell r="N130">
            <v>2</v>
          </cell>
        </row>
        <row r="131">
          <cell r="A131" t="str">
            <v>Si</v>
          </cell>
          <cell r="N131">
            <v>4</v>
          </cell>
        </row>
        <row r="134">
          <cell r="A134" t="str">
            <v>Assolutamente no</v>
          </cell>
          <cell r="N134">
            <v>0</v>
          </cell>
          <cell r="S134">
            <v>1.6666666666666667</v>
          </cell>
        </row>
        <row r="135">
          <cell r="A135" t="str">
            <v>Migliorabile</v>
          </cell>
          <cell r="N135">
            <v>2</v>
          </cell>
        </row>
        <row r="136">
          <cell r="A136" t="str">
            <v>Si</v>
          </cell>
          <cell r="N136">
            <v>4</v>
          </cell>
        </row>
        <row r="139">
          <cell r="A139" t="str">
            <v>Assolutamente no</v>
          </cell>
          <cell r="N139">
            <v>0</v>
          </cell>
          <cell r="S139">
            <v>1.6666666666666667</v>
          </cell>
        </row>
        <row r="140">
          <cell r="A140" t="str">
            <v>Migliorabile</v>
          </cell>
          <cell r="N140">
            <v>2</v>
          </cell>
        </row>
        <row r="141">
          <cell r="A141" t="str">
            <v>Si</v>
          </cell>
          <cell r="N141">
            <v>4</v>
          </cell>
        </row>
        <row r="144">
          <cell r="A144" t="str">
            <v>Assolutamente no</v>
          </cell>
          <cell r="N144">
            <v>0</v>
          </cell>
          <cell r="S144">
            <v>1.6666666666666667</v>
          </cell>
        </row>
        <row r="145">
          <cell r="A145" t="str">
            <v>Migliorabile</v>
          </cell>
          <cell r="N145">
            <v>2</v>
          </cell>
        </row>
        <row r="146">
          <cell r="A146" t="str">
            <v>Si</v>
          </cell>
          <cell r="N146">
            <v>4</v>
          </cell>
        </row>
        <row r="149">
          <cell r="A149" t="str">
            <v>Assolutamente no</v>
          </cell>
          <cell r="N149">
            <v>0</v>
          </cell>
          <cell r="S149">
            <v>1.3333333333333333</v>
          </cell>
        </row>
        <row r="150">
          <cell r="A150" t="str">
            <v>Migliorabile</v>
          </cell>
          <cell r="N150">
            <v>1</v>
          </cell>
        </row>
        <row r="151">
          <cell r="A151" t="str">
            <v>Si</v>
          </cell>
          <cell r="N151">
            <v>5</v>
          </cell>
        </row>
        <row r="154">
          <cell r="A154" t="str">
            <v>Assolutamente no</v>
          </cell>
          <cell r="N154">
            <v>0</v>
          </cell>
          <cell r="S154">
            <v>1.6666666666666667</v>
          </cell>
        </row>
        <row r="155">
          <cell r="A155" t="str">
            <v>Migliorabile</v>
          </cell>
          <cell r="N155">
            <v>2</v>
          </cell>
        </row>
        <row r="156">
          <cell r="A156" t="str">
            <v>Si</v>
          </cell>
          <cell r="N156">
            <v>4</v>
          </cell>
        </row>
        <row r="160">
          <cell r="A160" t="str">
            <v xml:space="preserve">Addetti </v>
          </cell>
          <cell r="N160">
            <v>0</v>
          </cell>
          <cell r="S160">
            <v>4</v>
          </cell>
        </row>
        <row r="161">
          <cell r="A161" t="str">
            <v xml:space="preserve">Collaboratore o funzionari </v>
          </cell>
          <cell r="N161">
            <v>0</v>
          </cell>
        </row>
        <row r="162">
          <cell r="A162" t="str">
            <v xml:space="preserve">Dirigenti di ufficio non generale, posizioni apicali o posizioni organizzative </v>
          </cell>
          <cell r="N162">
            <v>2</v>
          </cell>
        </row>
        <row r="163">
          <cell r="A163" t="str">
            <v>dirigenti di ufficio generale</v>
          </cell>
          <cell r="N163">
            <v>2</v>
          </cell>
        </row>
        <row r="164">
          <cell r="A164" t="str">
            <v>Direttore generale</v>
          </cell>
          <cell r="N164">
            <v>2</v>
          </cell>
        </row>
        <row r="168">
          <cell r="A168" t="str">
            <v>No</v>
          </cell>
          <cell r="N168">
            <v>4</v>
          </cell>
          <cell r="S168">
            <v>0.5</v>
          </cell>
        </row>
        <row r="169">
          <cell r="A169" t="str">
            <v>Non ne abbiamo memoria</v>
          </cell>
          <cell r="N169">
            <v>1</v>
          </cell>
        </row>
        <row r="170">
          <cell r="A170" t="str">
            <v>Sì, sulla stampa locale</v>
          </cell>
          <cell r="N170">
            <v>1</v>
          </cell>
        </row>
        <row r="171">
          <cell r="A171" t="str">
            <v>Sì sulla stampa nazionale</v>
          </cell>
          <cell r="N171">
            <v>0</v>
          </cell>
        </row>
        <row r="172">
          <cell r="A172" t="str">
            <v>Sì sulla stampa nazionale e locale</v>
          </cell>
          <cell r="N172">
            <v>0</v>
          </cell>
        </row>
        <row r="173">
          <cell r="A173" t="str">
            <v>Sì, sulla stampa locale, nazionale e internazionale</v>
          </cell>
          <cell r="N173">
            <v>0</v>
          </cell>
        </row>
        <row r="178">
          <cell r="A178" t="str">
            <v>No, è del tutto vincolato</v>
          </cell>
          <cell r="N178">
            <v>4</v>
          </cell>
          <cell r="S178">
            <v>1.6666666666666667</v>
          </cell>
        </row>
        <row r="179">
          <cell r="A179" t="str">
            <v>E’ parzialmente vincolato dalla legge e da atti amministrativi (regolam. Dirett. Circol.)</v>
          </cell>
          <cell r="N179">
            <v>1</v>
          </cell>
        </row>
        <row r="180">
          <cell r="A180" t="str">
            <v>E’ parzialmente vincolato solo dalla legge</v>
          </cell>
          <cell r="N180">
            <v>0</v>
          </cell>
        </row>
        <row r="181">
          <cell r="A181" t="str">
            <v>E’ parzialmente vincolato solo da atti amministrativi</v>
          </cell>
          <cell r="N181">
            <v>1</v>
          </cell>
        </row>
        <row r="182">
          <cell r="A182" t="str">
            <v>E’ altamente discrezionale</v>
          </cell>
          <cell r="N182">
            <v>0</v>
          </cell>
        </row>
        <row r="186">
          <cell r="A186" t="str">
            <v>No, ha come destinatario finale un ufficio interno</v>
          </cell>
          <cell r="N186">
            <v>0</v>
          </cell>
          <cell r="S186">
            <v>5</v>
          </cell>
        </row>
        <row r="187">
          <cell r="A187" t="str">
            <v>Sì, il risultato del processo è rivolto direttamente ad utenti esterni alla p.a. di riferimento</v>
          </cell>
          <cell r="N187">
            <v>6</v>
          </cell>
        </row>
        <row r="191">
          <cell r="A191" t="str">
            <v>No, il processo coinvolge una sola p.a.</v>
          </cell>
          <cell r="N191">
            <v>0</v>
          </cell>
          <cell r="S191">
            <v>3</v>
          </cell>
        </row>
        <row r="192">
          <cell r="A192" t="str">
            <v>Sì, il processo coinvolge più di 3 amministrazioni</v>
          </cell>
          <cell r="N192">
            <v>6</v>
          </cell>
        </row>
        <row r="193">
          <cell r="A193" t="str">
            <v>Sì, il processo coinvolge più di 5 amministrazioni</v>
          </cell>
          <cell r="N193">
            <v>0</v>
          </cell>
        </row>
        <row r="197">
          <cell r="A197" t="str">
            <v>Ha rilevanza esclusivamente interna</v>
          </cell>
          <cell r="N197">
            <v>0</v>
          </cell>
          <cell r="S197">
            <v>4.666666666666667</v>
          </cell>
        </row>
        <row r="198">
          <cell r="A198" t="str">
            <v>Comporta l’attribuzione di vantaggi a soggetti esterni, ma di non particolare rilievo economico</v>
          </cell>
          <cell r="N198">
            <v>1</v>
          </cell>
        </row>
        <row r="199">
          <cell r="A199" t="str">
            <v xml:space="preserve">Comporta l’attribuzione di considerevoli vantaggi a soggetti esterni </v>
          </cell>
          <cell r="N199">
            <v>5</v>
          </cell>
        </row>
        <row r="203">
          <cell r="A203" t="str">
            <v>No</v>
          </cell>
          <cell r="N203">
            <v>6</v>
          </cell>
          <cell r="S203">
            <v>1</v>
          </cell>
        </row>
        <row r="204">
          <cell r="A204" t="str">
            <v>Si</v>
          </cell>
          <cell r="N204">
            <v>0</v>
          </cell>
        </row>
        <row r="209">
          <cell r="A209" t="str">
            <v>Assolutamente no</v>
          </cell>
          <cell r="N209">
            <v>0</v>
          </cell>
          <cell r="S209">
            <v>1.3333333333333333</v>
          </cell>
        </row>
        <row r="210">
          <cell r="A210" t="str">
            <v>Migliorabile</v>
          </cell>
          <cell r="N210">
            <v>1</v>
          </cell>
        </row>
        <row r="211">
          <cell r="A211" t="str">
            <v>Si</v>
          </cell>
          <cell r="N211">
            <v>5</v>
          </cell>
        </row>
        <row r="214">
          <cell r="A214" t="str">
            <v>Assolutamente no</v>
          </cell>
          <cell r="N214">
            <v>0</v>
          </cell>
          <cell r="S214">
            <v>1.6666666666666667</v>
          </cell>
        </row>
        <row r="215">
          <cell r="A215" t="str">
            <v>Migliorabile</v>
          </cell>
          <cell r="N215">
            <v>2</v>
          </cell>
        </row>
        <row r="216">
          <cell r="A216" t="str">
            <v>Si</v>
          </cell>
          <cell r="N216">
            <v>4</v>
          </cell>
        </row>
        <row r="219">
          <cell r="A219" t="str">
            <v>Assolutamente no</v>
          </cell>
          <cell r="N219">
            <v>0</v>
          </cell>
          <cell r="S219">
            <v>1.6666666666666667</v>
          </cell>
        </row>
        <row r="220">
          <cell r="A220" t="str">
            <v>Migliorabile</v>
          </cell>
          <cell r="N220">
            <v>2</v>
          </cell>
        </row>
        <row r="221">
          <cell r="A221" t="str">
            <v>Si</v>
          </cell>
          <cell r="N221">
            <v>4</v>
          </cell>
        </row>
        <row r="224">
          <cell r="A224" t="str">
            <v>Assolutamente no</v>
          </cell>
          <cell r="N224">
            <v>0</v>
          </cell>
          <cell r="S224">
            <v>1.6666666666666667</v>
          </cell>
        </row>
        <row r="225">
          <cell r="A225" t="str">
            <v>Migliorabile</v>
          </cell>
          <cell r="N225">
            <v>2</v>
          </cell>
        </row>
        <row r="226">
          <cell r="A226" t="str">
            <v>Si</v>
          </cell>
          <cell r="N226">
            <v>4</v>
          </cell>
        </row>
        <row r="229">
          <cell r="A229" t="str">
            <v xml:space="preserve">       Assolutamente no</v>
          </cell>
          <cell r="N229">
            <v>0</v>
          </cell>
          <cell r="S229">
            <v>1.3333333333333333</v>
          </cell>
        </row>
        <row r="230">
          <cell r="A230" t="str">
            <v>Migliorabile</v>
          </cell>
          <cell r="N230">
            <v>1</v>
          </cell>
        </row>
        <row r="231">
          <cell r="A231" t="str">
            <v>Si</v>
          </cell>
          <cell r="N231">
            <v>5</v>
          </cell>
        </row>
        <row r="234">
          <cell r="A234" t="str">
            <v>Assolutamente no</v>
          </cell>
          <cell r="N234">
            <v>0</v>
          </cell>
          <cell r="S234">
            <v>1.6666666666666667</v>
          </cell>
        </row>
        <row r="235">
          <cell r="A235" t="str">
            <v>Migliorabile</v>
          </cell>
          <cell r="N235">
            <v>2</v>
          </cell>
        </row>
        <row r="236">
          <cell r="A236" t="str">
            <v>Si</v>
          </cell>
          <cell r="N236">
            <v>4</v>
          </cell>
        </row>
        <row r="240">
          <cell r="A240" t="str">
            <v xml:space="preserve">Addetti </v>
          </cell>
          <cell r="N240">
            <v>0</v>
          </cell>
          <cell r="S240">
            <v>3.6666666666666665</v>
          </cell>
        </row>
        <row r="241">
          <cell r="A241" t="str">
            <v xml:space="preserve">Collaboratore o funzionari </v>
          </cell>
          <cell r="N241">
            <v>0</v>
          </cell>
        </row>
        <row r="242">
          <cell r="A242" t="str">
            <v xml:space="preserve">Dirigenti di ufficio non generale, posizioni apicali o posizioni organizzative </v>
          </cell>
          <cell r="N242">
            <v>3</v>
          </cell>
        </row>
        <row r="243">
          <cell r="A243" t="str">
            <v>dirigenti di ufficio generale</v>
          </cell>
          <cell r="N243">
            <v>2</v>
          </cell>
        </row>
        <row r="244">
          <cell r="A244" t="str">
            <v>Direttore generale</v>
          </cell>
          <cell r="N244">
            <v>1</v>
          </cell>
        </row>
        <row r="248">
          <cell r="A248" t="str">
            <v>No</v>
          </cell>
          <cell r="N248">
            <v>6</v>
          </cell>
          <cell r="S248">
            <v>0</v>
          </cell>
        </row>
        <row r="249">
          <cell r="A249" t="str">
            <v>Non ne abbiamo memoria</v>
          </cell>
          <cell r="N249">
            <v>0</v>
          </cell>
        </row>
        <row r="250">
          <cell r="A250" t="str">
            <v>Sì, sulla stampa locale</v>
          </cell>
          <cell r="N250">
            <v>0</v>
          </cell>
        </row>
        <row r="251">
          <cell r="A251" t="str">
            <v>Sì sulla stampa nazionale</v>
          </cell>
          <cell r="N251">
            <v>0</v>
          </cell>
        </row>
        <row r="252">
          <cell r="A252" t="str">
            <v>Sì sulla stampa nazionale e locale</v>
          </cell>
          <cell r="N252">
            <v>0</v>
          </cell>
        </row>
        <row r="253">
          <cell r="A253" t="str">
            <v>Sì, sulla stampa locale, nazionale e internazionale</v>
          </cell>
          <cell r="N253">
            <v>0</v>
          </cell>
        </row>
        <row r="258">
          <cell r="A258" t="str">
            <v>No, è del tutto vincolato</v>
          </cell>
          <cell r="N258">
            <v>1</v>
          </cell>
        </row>
        <row r="259">
          <cell r="A259" t="str">
            <v>E’ parzialmente vincolato dalla legge e da atti amministrativi (regolam. Dirett. Circol.)</v>
          </cell>
          <cell r="N259">
            <v>5</v>
          </cell>
        </row>
        <row r="260">
          <cell r="A260" t="str">
            <v>E’ parzialmente vincolato solo dalla legge</v>
          </cell>
          <cell r="N260">
            <v>0</v>
          </cell>
        </row>
        <row r="261">
          <cell r="A261" t="str">
            <v>E’ parzialmente vincolato solo da atti amministrativi</v>
          </cell>
          <cell r="N261">
            <v>0</v>
          </cell>
        </row>
        <row r="262">
          <cell r="A262" t="str">
            <v>E’ altamente discrezionale</v>
          </cell>
          <cell r="N262">
            <v>0</v>
          </cell>
        </row>
        <row r="266">
          <cell r="A266" t="str">
            <v>No, ha come destinatario finale un ufficio interno</v>
          </cell>
          <cell r="N266">
            <v>3</v>
          </cell>
          <cell r="S266">
            <v>3.5</v>
          </cell>
        </row>
        <row r="267">
          <cell r="A267" t="str">
            <v>Sì, il risultato del processo è rivolto direttamente ad utenti esterni alla p.a. di riferimento</v>
          </cell>
          <cell r="N267">
            <v>3</v>
          </cell>
        </row>
        <row r="271">
          <cell r="A271" t="str">
            <v>No, il processo coinvolge una sola p.a.</v>
          </cell>
          <cell r="N271">
            <v>5</v>
          </cell>
          <cell r="S271">
            <v>1.3333333333333333</v>
          </cell>
        </row>
        <row r="272">
          <cell r="A272" t="str">
            <v>Sì, il processo coinvolge più di 3 amministrazioni</v>
          </cell>
          <cell r="N272">
            <v>1</v>
          </cell>
        </row>
        <row r="273">
          <cell r="A273" t="str">
            <v>Sì, il processo coinvolge più di 5 amministrazioni</v>
          </cell>
          <cell r="N273">
            <v>0</v>
          </cell>
        </row>
        <row r="277">
          <cell r="A277" t="str">
            <v>Ha rilevanza esclusivamente interna</v>
          </cell>
          <cell r="N277">
            <v>4</v>
          </cell>
          <cell r="S277">
            <v>1.6666666666666667</v>
          </cell>
        </row>
        <row r="278">
          <cell r="A278" t="str">
            <v>Comporta l’attribuzione di vantaggi a soggetti esterni, ma di non particolare rilievo economico</v>
          </cell>
          <cell r="N278">
            <v>2</v>
          </cell>
        </row>
        <row r="279">
          <cell r="A279" t="str">
            <v xml:space="preserve">Comporta l’attribuzione di considerevoli vantaggi a soggetti esterni </v>
          </cell>
          <cell r="N279">
            <v>0</v>
          </cell>
        </row>
        <row r="283">
          <cell r="A283" t="str">
            <v>No</v>
          </cell>
          <cell r="N283">
            <v>6</v>
          </cell>
          <cell r="S283">
            <v>1</v>
          </cell>
        </row>
        <row r="284">
          <cell r="A284" t="str">
            <v>Si</v>
          </cell>
          <cell r="N284">
            <v>0</v>
          </cell>
        </row>
        <row r="289">
          <cell r="A289" t="str">
            <v>Assolutamente no</v>
          </cell>
          <cell r="N289">
            <v>0</v>
          </cell>
          <cell r="S289">
            <v>1.6666666666666667</v>
          </cell>
        </row>
        <row r="290">
          <cell r="A290" t="str">
            <v>Migliorabile</v>
          </cell>
          <cell r="N290">
            <v>2</v>
          </cell>
        </row>
        <row r="291">
          <cell r="A291" t="str">
            <v>Si</v>
          </cell>
          <cell r="N291">
            <v>4</v>
          </cell>
        </row>
        <row r="294">
          <cell r="A294" t="str">
            <v>Assolutamente no</v>
          </cell>
          <cell r="N294">
            <v>0</v>
          </cell>
          <cell r="S294">
            <v>1.6666666666666667</v>
          </cell>
        </row>
        <row r="295">
          <cell r="A295" t="str">
            <v>Migliorabile</v>
          </cell>
          <cell r="N295">
            <v>2</v>
          </cell>
        </row>
        <row r="296">
          <cell r="A296" t="str">
            <v>Si</v>
          </cell>
          <cell r="N296">
            <v>4</v>
          </cell>
        </row>
        <row r="299">
          <cell r="A299" t="str">
            <v>Assolutamente no</v>
          </cell>
          <cell r="N299">
            <v>0</v>
          </cell>
          <cell r="S299">
            <v>2</v>
          </cell>
        </row>
        <row r="300">
          <cell r="A300" t="str">
            <v>Migliorabile</v>
          </cell>
          <cell r="N300">
            <v>3</v>
          </cell>
        </row>
        <row r="301">
          <cell r="A301" t="str">
            <v xml:space="preserve">                  Si</v>
          </cell>
          <cell r="N301">
            <v>3</v>
          </cell>
        </row>
        <row r="304">
          <cell r="A304" t="str">
            <v>Assolutamente no</v>
          </cell>
          <cell r="N304">
            <v>0</v>
          </cell>
          <cell r="S304">
            <v>1.3333333333333333</v>
          </cell>
        </row>
        <row r="305">
          <cell r="A305" t="str">
            <v>Migliorabile</v>
          </cell>
          <cell r="N305">
            <v>1</v>
          </cell>
        </row>
        <row r="306">
          <cell r="A306" t="str">
            <v>Si</v>
          </cell>
          <cell r="N306">
            <v>5</v>
          </cell>
        </row>
        <row r="309">
          <cell r="A309" t="str">
            <v>Assolutamente no</v>
          </cell>
          <cell r="N309">
            <v>0</v>
          </cell>
          <cell r="S309">
            <v>1.6666666666666667</v>
          </cell>
        </row>
        <row r="310">
          <cell r="A310" t="str">
            <v>Migliorabile</v>
          </cell>
          <cell r="N310">
            <v>2</v>
          </cell>
        </row>
        <row r="311">
          <cell r="A311" t="str">
            <v>Si</v>
          </cell>
          <cell r="N311">
            <v>4</v>
          </cell>
        </row>
        <row r="315">
          <cell r="A315" t="str">
            <v xml:space="preserve">Addetti </v>
          </cell>
          <cell r="N315">
            <v>1</v>
          </cell>
          <cell r="S315">
            <v>3</v>
          </cell>
        </row>
        <row r="316">
          <cell r="A316" t="str">
            <v xml:space="preserve">Collaboratore o funzionari </v>
          </cell>
          <cell r="N316">
            <v>1</v>
          </cell>
        </row>
        <row r="317">
          <cell r="A317" t="str">
            <v xml:space="preserve">Dirigenti di ufficio non generale, posizioni apicali o posizioni organizzative </v>
          </cell>
          <cell r="N317">
            <v>2</v>
          </cell>
        </row>
        <row r="318">
          <cell r="A318" t="str">
            <v>dirigenti di ufficio generale</v>
          </cell>
          <cell r="N318">
            <v>1</v>
          </cell>
        </row>
        <row r="319">
          <cell r="A319" t="str">
            <v>Direttore generale</v>
          </cell>
          <cell r="N319">
            <v>1</v>
          </cell>
        </row>
        <row r="323">
          <cell r="A323" t="str">
            <v>No</v>
          </cell>
          <cell r="N323">
            <v>4</v>
          </cell>
          <cell r="S323">
            <v>0.33333333333333331</v>
          </cell>
        </row>
        <row r="324">
          <cell r="A324" t="str">
            <v>Non ne abbiamo memoria</v>
          </cell>
          <cell r="N324">
            <v>2</v>
          </cell>
        </row>
        <row r="325">
          <cell r="A325" t="str">
            <v>Sì, sulla stampa locale</v>
          </cell>
          <cell r="N325">
            <v>0</v>
          </cell>
        </row>
        <row r="326">
          <cell r="A326" t="str">
            <v>Sì sulla stampa nazionale</v>
          </cell>
          <cell r="N326">
            <v>0</v>
          </cell>
        </row>
        <row r="327">
          <cell r="A327" t="str">
            <v>Sì sulla stampa nazionale e locale</v>
          </cell>
          <cell r="N327">
            <v>0</v>
          </cell>
        </row>
        <row r="328">
          <cell r="A328" t="str">
            <v>Sì, sulla stampa locale, nazionale e internazionale</v>
          </cell>
          <cell r="N328">
            <v>0</v>
          </cell>
        </row>
        <row r="333">
          <cell r="A333" t="str">
            <v>No, è del tutto vincolato</v>
          </cell>
          <cell r="N333">
            <v>4</v>
          </cell>
          <cell r="S333">
            <v>1.3333333333333333</v>
          </cell>
        </row>
        <row r="334">
          <cell r="A334" t="str">
            <v>E’ parzialmente vincolato dalla legge e da atti amministrativi (regolam. Dirett. Circol.)</v>
          </cell>
          <cell r="N334">
            <v>2</v>
          </cell>
        </row>
        <row r="335">
          <cell r="A335" t="str">
            <v>E’ parzialmente vincolato solo dalla legge</v>
          </cell>
          <cell r="N335">
            <v>0</v>
          </cell>
        </row>
        <row r="336">
          <cell r="A336" t="str">
            <v>E’ parzialmente vincolato solo da atti amministrativi</v>
          </cell>
          <cell r="N336">
            <v>0</v>
          </cell>
        </row>
        <row r="337">
          <cell r="A337" t="str">
            <v>E’ altamente discrezionale</v>
          </cell>
          <cell r="N337">
            <v>0</v>
          </cell>
        </row>
        <row r="341">
          <cell r="A341" t="str">
            <v>No, ha come destinatario finale un ufficio interno</v>
          </cell>
          <cell r="N341">
            <v>1</v>
          </cell>
          <cell r="S341">
            <v>4.5</v>
          </cell>
        </row>
        <row r="342">
          <cell r="A342" t="str">
            <v>Sì, il risultato del processo è rivolto direttamente ad utenti esterni alla p.a. di riferimento</v>
          </cell>
          <cell r="N342">
            <v>5</v>
          </cell>
        </row>
        <row r="346">
          <cell r="A346" t="str">
            <v>No, il processo coinvolge una sola p.a.</v>
          </cell>
          <cell r="N346">
            <v>2</v>
          </cell>
          <cell r="S346">
            <v>2.3333333333333335</v>
          </cell>
        </row>
        <row r="347">
          <cell r="A347" t="str">
            <v>Sì, il processo coinvolge più di 3 amministrazioni</v>
          </cell>
          <cell r="N347">
            <v>4</v>
          </cell>
        </row>
        <row r="348">
          <cell r="A348" t="str">
            <v>Sì, il processo coinvolge più di 5 amministrazioni</v>
          </cell>
          <cell r="N348">
            <v>0</v>
          </cell>
        </row>
        <row r="352">
          <cell r="A352" t="str">
            <v>Ha rilevanza esclusivamente interna</v>
          </cell>
          <cell r="N352">
            <v>0</v>
          </cell>
          <cell r="S352">
            <v>3.3333333333333335</v>
          </cell>
        </row>
        <row r="353">
          <cell r="A353" t="str">
            <v>Comporta l’attribuzione di vantaggi a soggetti esterni, ma di non particolare rilievo economico</v>
          </cell>
          <cell r="N353">
            <v>5</v>
          </cell>
        </row>
        <row r="354">
          <cell r="A354" t="str">
            <v xml:space="preserve">Comporta l’attribuzione di considerevoli vantaggi a soggetti esterni </v>
          </cell>
          <cell r="N354">
            <v>1</v>
          </cell>
        </row>
        <row r="358">
          <cell r="A358" t="str">
            <v>No</v>
          </cell>
          <cell r="N358">
            <v>6</v>
          </cell>
          <cell r="S358">
            <v>1</v>
          </cell>
        </row>
        <row r="359">
          <cell r="A359" t="str">
            <v>Si</v>
          </cell>
          <cell r="N35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topLeftCell="A328" zoomScale="85" workbookViewId="0">
      <selection activeCell="R346" sqref="R346"/>
    </sheetView>
  </sheetViews>
  <sheetFormatPr defaultRowHeight="15" x14ac:dyDescent="0.25"/>
  <sheetData>
    <row r="1" spans="1:13" ht="33.75" x14ac:dyDescent="0.5">
      <c r="B1" s="1" t="s">
        <v>91</v>
      </c>
    </row>
    <row r="2" spans="1:13" ht="21" customHeight="1" x14ac:dyDescent="0.25"/>
    <row r="3" spans="1:13" ht="17.25" x14ac:dyDescent="0.3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7.25" x14ac:dyDescent="0.3">
      <c r="A4" s="12" t="s">
        <v>93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0.5" customHeight="1" x14ac:dyDescent="0.25"/>
    <row r="21" spans="1:1" ht="12.75" customHeight="1" x14ac:dyDescent="0.25"/>
    <row r="22" spans="1:1" ht="17.25" x14ac:dyDescent="0.3">
      <c r="A22" s="12" t="s">
        <v>94</v>
      </c>
    </row>
    <row r="23" spans="1:1" ht="10.5" customHeight="1" x14ac:dyDescent="0.25"/>
    <row r="39" spans="1:1" ht="13.5" customHeight="1" x14ac:dyDescent="0.25"/>
    <row r="40" spans="1:1" ht="17.25" x14ac:dyDescent="0.3">
      <c r="A40" s="12" t="s">
        <v>95</v>
      </c>
    </row>
    <row r="41" spans="1:1" ht="9.75" customHeight="1" x14ac:dyDescent="0.25"/>
    <row r="57" spans="1:1" ht="18.75" customHeight="1" x14ac:dyDescent="0.25"/>
    <row r="58" spans="1:1" ht="17.25" x14ac:dyDescent="0.3">
      <c r="A58" s="12" t="s">
        <v>96</v>
      </c>
    </row>
    <row r="59" spans="1:1" ht="17.25" x14ac:dyDescent="0.3">
      <c r="A59" s="12" t="s">
        <v>97</v>
      </c>
    </row>
    <row r="60" spans="1:1" ht="9" customHeight="1" x14ac:dyDescent="0.25"/>
    <row r="75" spans="1:1" ht="29.25" customHeight="1" x14ac:dyDescent="0.25"/>
    <row r="76" spans="1:1" ht="42" customHeight="1" x14ac:dyDescent="0.3">
      <c r="A76" s="12" t="s">
        <v>98</v>
      </c>
    </row>
    <row r="93" spans="1:1" ht="29.25" customHeight="1" x14ac:dyDescent="0.25"/>
    <row r="94" spans="1:1" ht="17.25" x14ac:dyDescent="0.3">
      <c r="A94" s="12" t="s">
        <v>99</v>
      </c>
    </row>
    <row r="111" spans="1:1" ht="29.25" customHeight="1" x14ac:dyDescent="0.25"/>
    <row r="112" spans="1:1" ht="17.25" x14ac:dyDescent="0.3">
      <c r="A112" s="12" t="s">
        <v>100</v>
      </c>
    </row>
    <row r="129" spans="1:1" ht="27" customHeight="1" x14ac:dyDescent="0.25"/>
    <row r="130" spans="1:1" ht="17.25" x14ac:dyDescent="0.3">
      <c r="A130" s="12" t="s">
        <v>101</v>
      </c>
    </row>
    <row r="148" spans="1:1" ht="32.25" customHeight="1" x14ac:dyDescent="0.3">
      <c r="A148" s="12" t="s">
        <v>102</v>
      </c>
    </row>
    <row r="149" spans="1:1" ht="8.25" customHeight="1" x14ac:dyDescent="0.25">
      <c r="A149" s="15"/>
    </row>
    <row r="150" spans="1:1" ht="15.75" x14ac:dyDescent="0.25">
      <c r="A150" s="15"/>
    </row>
    <row r="151" spans="1:1" ht="15.75" x14ac:dyDescent="0.25">
      <c r="A151" s="15"/>
    </row>
    <row r="152" spans="1:1" ht="15.75" x14ac:dyDescent="0.25">
      <c r="A152" s="15"/>
    </row>
    <row r="153" spans="1:1" ht="15.75" x14ac:dyDescent="0.25">
      <c r="A153" s="15"/>
    </row>
    <row r="154" spans="1:1" ht="15.75" x14ac:dyDescent="0.25">
      <c r="A154" s="15"/>
    </row>
    <row r="155" spans="1:1" ht="15.75" x14ac:dyDescent="0.25">
      <c r="A155" s="15"/>
    </row>
    <row r="156" spans="1:1" ht="15.75" x14ac:dyDescent="0.25">
      <c r="A156" s="15"/>
    </row>
    <row r="157" spans="1:1" ht="15.75" x14ac:dyDescent="0.25">
      <c r="A157" s="15"/>
    </row>
    <row r="158" spans="1:1" ht="15.75" x14ac:dyDescent="0.25">
      <c r="A158" s="15"/>
    </row>
    <row r="159" spans="1:1" ht="15.75" x14ac:dyDescent="0.25">
      <c r="A159" s="15"/>
    </row>
    <row r="160" spans="1:1" ht="15.75" x14ac:dyDescent="0.25">
      <c r="A160" s="15"/>
    </row>
    <row r="161" spans="1:1" ht="15.75" x14ac:dyDescent="0.25">
      <c r="A161" s="15"/>
    </row>
    <row r="162" spans="1:1" ht="15.75" x14ac:dyDescent="0.25">
      <c r="A162" s="15"/>
    </row>
    <row r="163" spans="1:1" ht="15.75" x14ac:dyDescent="0.25">
      <c r="A163" s="15"/>
    </row>
    <row r="164" spans="1:1" ht="15.75" x14ac:dyDescent="0.25">
      <c r="A164" s="15"/>
    </row>
    <row r="165" spans="1:1" ht="18.75" customHeight="1" x14ac:dyDescent="0.25">
      <c r="A165" s="15"/>
    </row>
    <row r="166" spans="1:1" ht="17.25" x14ac:dyDescent="0.3">
      <c r="A166" s="12" t="s">
        <v>103</v>
      </c>
    </row>
    <row r="183" spans="1:1" ht="18.75" customHeight="1" x14ac:dyDescent="0.25"/>
    <row r="184" spans="1:1" ht="17.25" x14ac:dyDescent="0.3">
      <c r="A184" s="12" t="s">
        <v>104</v>
      </c>
    </row>
    <row r="185" spans="1:1" ht="12" customHeight="1" x14ac:dyDescent="0.25">
      <c r="A185" s="15"/>
    </row>
    <row r="186" spans="1:1" ht="15.75" x14ac:dyDescent="0.25">
      <c r="A186" s="15"/>
    </row>
    <row r="187" spans="1:1" ht="15.75" x14ac:dyDescent="0.25">
      <c r="A187" s="15"/>
    </row>
    <row r="188" spans="1:1" ht="15.75" x14ac:dyDescent="0.25">
      <c r="A188" s="15"/>
    </row>
    <row r="189" spans="1:1" ht="15.75" x14ac:dyDescent="0.25">
      <c r="A189" s="15"/>
    </row>
    <row r="190" spans="1:1" ht="15.75" x14ac:dyDescent="0.25">
      <c r="A190" s="15"/>
    </row>
    <row r="191" spans="1:1" ht="15.75" x14ac:dyDescent="0.25">
      <c r="A191" s="15"/>
    </row>
    <row r="192" spans="1:1" ht="15.75" x14ac:dyDescent="0.25">
      <c r="A192" s="15"/>
    </row>
    <row r="193" spans="1:1" ht="15.75" x14ac:dyDescent="0.25">
      <c r="A193" s="15"/>
    </row>
    <row r="194" spans="1:1" ht="15.75" x14ac:dyDescent="0.25">
      <c r="A194" s="15"/>
    </row>
    <row r="195" spans="1:1" ht="15.75" x14ac:dyDescent="0.25">
      <c r="A195" s="15"/>
    </row>
    <row r="196" spans="1:1" ht="15.75" x14ac:dyDescent="0.25">
      <c r="A196" s="15"/>
    </row>
    <row r="197" spans="1:1" ht="15.75" x14ac:dyDescent="0.25">
      <c r="A197" s="15"/>
    </row>
    <row r="198" spans="1:1" ht="15.75" x14ac:dyDescent="0.25">
      <c r="A198" s="15"/>
    </row>
    <row r="199" spans="1:1" ht="15.75" x14ac:dyDescent="0.25">
      <c r="A199" s="15"/>
    </row>
    <row r="200" spans="1:1" ht="18" customHeight="1" x14ac:dyDescent="0.25">
      <c r="A200" s="15"/>
    </row>
    <row r="201" spans="1:1" ht="19.5" customHeight="1" x14ac:dyDescent="0.25">
      <c r="A201" s="15"/>
    </row>
    <row r="202" spans="1:1" ht="17.25" x14ac:dyDescent="0.3">
      <c r="A202" s="12" t="s">
        <v>105</v>
      </c>
    </row>
    <row r="203" spans="1:1" ht="10.5" customHeight="1" x14ac:dyDescent="0.25"/>
    <row r="219" spans="1:1" ht="6" customHeight="1" x14ac:dyDescent="0.25"/>
    <row r="220" spans="1:1" ht="7.5" customHeight="1" x14ac:dyDescent="0.25"/>
    <row r="221" spans="1:1" ht="40.5" customHeight="1" x14ac:dyDescent="0.3">
      <c r="A221" s="12" t="s">
        <v>106</v>
      </c>
    </row>
    <row r="222" spans="1:1" ht="11.25" customHeight="1" x14ac:dyDescent="0.25">
      <c r="A222" s="15"/>
    </row>
    <row r="223" spans="1:1" ht="15.75" x14ac:dyDescent="0.25">
      <c r="A223" s="15"/>
    </row>
    <row r="224" spans="1:1" ht="15.75" x14ac:dyDescent="0.25">
      <c r="A224" s="15"/>
    </row>
    <row r="225" spans="1:1" ht="15.75" x14ac:dyDescent="0.25">
      <c r="A225" s="15"/>
    </row>
    <row r="226" spans="1:1" ht="15.75" x14ac:dyDescent="0.25">
      <c r="A226" s="15"/>
    </row>
    <row r="227" spans="1:1" ht="15.75" x14ac:dyDescent="0.25">
      <c r="A227" s="15"/>
    </row>
    <row r="228" spans="1:1" ht="15.75" x14ac:dyDescent="0.25">
      <c r="A228" s="15"/>
    </row>
    <row r="229" spans="1:1" ht="15.75" x14ac:dyDescent="0.25">
      <c r="A229" s="15"/>
    </row>
    <row r="230" spans="1:1" ht="15.75" x14ac:dyDescent="0.25">
      <c r="A230" s="15"/>
    </row>
    <row r="231" spans="1:1" ht="15.75" x14ac:dyDescent="0.25">
      <c r="A231" s="15"/>
    </row>
    <row r="232" spans="1:1" ht="15.75" x14ac:dyDescent="0.25">
      <c r="A232" s="15"/>
    </row>
    <row r="233" spans="1:1" ht="15.75" x14ac:dyDescent="0.25">
      <c r="A233" s="15"/>
    </row>
    <row r="234" spans="1:1" ht="15.75" x14ac:dyDescent="0.25">
      <c r="A234" s="15"/>
    </row>
    <row r="235" spans="1:1" ht="15.75" x14ac:dyDescent="0.25">
      <c r="A235" s="15"/>
    </row>
    <row r="236" spans="1:1" ht="15.75" x14ac:dyDescent="0.25">
      <c r="A236" s="15"/>
    </row>
    <row r="237" spans="1:1" ht="15.75" x14ac:dyDescent="0.25">
      <c r="A237" s="15"/>
    </row>
    <row r="238" spans="1:1" ht="20.25" customHeight="1" x14ac:dyDescent="0.25">
      <c r="A238" s="15"/>
    </row>
    <row r="239" spans="1:1" ht="17.25" x14ac:dyDescent="0.3">
      <c r="A239" s="12" t="s">
        <v>107</v>
      </c>
    </row>
    <row r="240" spans="1:1" ht="12" customHeight="1" x14ac:dyDescent="0.25">
      <c r="A240" s="15"/>
    </row>
    <row r="241" spans="1:1" ht="15.75" x14ac:dyDescent="0.25">
      <c r="A241" s="15"/>
    </row>
    <row r="242" spans="1:1" ht="15.75" x14ac:dyDescent="0.25">
      <c r="A242" s="15"/>
    </row>
    <row r="243" spans="1:1" ht="15.75" x14ac:dyDescent="0.25">
      <c r="A243" s="15"/>
    </row>
    <row r="244" spans="1:1" ht="15.75" x14ac:dyDescent="0.25">
      <c r="A244" s="15"/>
    </row>
    <row r="245" spans="1:1" ht="15.75" x14ac:dyDescent="0.25">
      <c r="A245" s="15"/>
    </row>
    <row r="246" spans="1:1" ht="15.75" x14ac:dyDescent="0.25">
      <c r="A246" s="15"/>
    </row>
    <row r="247" spans="1:1" ht="15.75" x14ac:dyDescent="0.25">
      <c r="A247" s="15"/>
    </row>
    <row r="248" spans="1:1" ht="15.75" x14ac:dyDescent="0.25">
      <c r="A248" s="15"/>
    </row>
    <row r="249" spans="1:1" ht="15.75" x14ac:dyDescent="0.25">
      <c r="A249" s="15"/>
    </row>
    <row r="250" spans="1:1" ht="15.75" x14ac:dyDescent="0.25">
      <c r="A250" s="15"/>
    </row>
    <row r="251" spans="1:1" ht="15.75" x14ac:dyDescent="0.25">
      <c r="A251" s="15"/>
    </row>
    <row r="252" spans="1:1" ht="15.75" x14ac:dyDescent="0.25">
      <c r="A252" s="15"/>
    </row>
    <row r="253" spans="1:1" ht="15.75" x14ac:dyDescent="0.25">
      <c r="A253" s="15"/>
    </row>
    <row r="254" spans="1:1" ht="15.75" x14ac:dyDescent="0.25">
      <c r="A254" s="15"/>
    </row>
    <row r="255" spans="1:1" ht="15.75" x14ac:dyDescent="0.25">
      <c r="A255" s="15"/>
    </row>
    <row r="256" spans="1:1" ht="21" customHeight="1" x14ac:dyDescent="0.25">
      <c r="A256" s="15"/>
    </row>
    <row r="257" spans="1:1" ht="17.25" x14ac:dyDescent="0.3">
      <c r="A257" s="12" t="s">
        <v>108</v>
      </c>
    </row>
    <row r="258" spans="1:1" ht="11.25" customHeight="1" x14ac:dyDescent="0.25"/>
    <row r="274" spans="1:1" ht="18.75" customHeight="1" x14ac:dyDescent="0.25"/>
    <row r="275" spans="1:1" ht="17.25" x14ac:dyDescent="0.3">
      <c r="A275" s="12" t="s">
        <v>109</v>
      </c>
    </row>
    <row r="276" spans="1:1" ht="10.5" customHeight="1" x14ac:dyDescent="0.25">
      <c r="A276" s="15"/>
    </row>
    <row r="277" spans="1:1" ht="15.75" x14ac:dyDescent="0.25">
      <c r="A277" s="15"/>
    </row>
    <row r="278" spans="1:1" ht="15.75" x14ac:dyDescent="0.25">
      <c r="A278" s="15"/>
    </row>
    <row r="279" spans="1:1" ht="15.75" x14ac:dyDescent="0.25">
      <c r="A279" s="15"/>
    </row>
    <row r="280" spans="1:1" ht="15.75" x14ac:dyDescent="0.25">
      <c r="A280" s="15"/>
    </row>
    <row r="281" spans="1:1" ht="15.75" x14ac:dyDescent="0.25">
      <c r="A281" s="15"/>
    </row>
    <row r="282" spans="1:1" ht="15.75" x14ac:dyDescent="0.25">
      <c r="A282" s="15"/>
    </row>
    <row r="283" spans="1:1" ht="15.75" x14ac:dyDescent="0.25">
      <c r="A283" s="15"/>
    </row>
    <row r="284" spans="1:1" ht="15.75" x14ac:dyDescent="0.25">
      <c r="A284" s="15"/>
    </row>
    <row r="285" spans="1:1" ht="15.75" x14ac:dyDescent="0.25">
      <c r="A285" s="15"/>
    </row>
    <row r="286" spans="1:1" ht="15.75" x14ac:dyDescent="0.25">
      <c r="A286" s="15"/>
    </row>
    <row r="287" spans="1:1" ht="15.75" x14ac:dyDescent="0.25">
      <c r="A287" s="15"/>
    </row>
    <row r="288" spans="1:1" ht="15.75" x14ac:dyDescent="0.25">
      <c r="A288" s="15"/>
    </row>
    <row r="289" spans="1:1" ht="15.75" x14ac:dyDescent="0.25">
      <c r="A289" s="15"/>
    </row>
    <row r="290" spans="1:1" ht="15.75" x14ac:dyDescent="0.25">
      <c r="A290" s="15"/>
    </row>
    <row r="291" spans="1:1" ht="15.75" x14ac:dyDescent="0.25">
      <c r="A291" s="15"/>
    </row>
    <row r="292" spans="1:1" ht="17.25" customHeight="1" x14ac:dyDescent="0.25">
      <c r="A292" s="15"/>
    </row>
    <row r="293" spans="1:1" ht="36.75" customHeight="1" x14ac:dyDescent="0.3">
      <c r="A293" s="12" t="s">
        <v>110</v>
      </c>
    </row>
    <row r="294" spans="1:1" ht="15.75" x14ac:dyDescent="0.25">
      <c r="A294" s="15"/>
    </row>
    <row r="295" spans="1:1" ht="15.75" x14ac:dyDescent="0.25">
      <c r="A295" s="15"/>
    </row>
    <row r="296" spans="1:1" ht="15.75" x14ac:dyDescent="0.25">
      <c r="A296" s="15"/>
    </row>
    <row r="297" spans="1:1" ht="15.75" x14ac:dyDescent="0.25">
      <c r="A297" s="15"/>
    </row>
    <row r="298" spans="1:1" ht="15.75" x14ac:dyDescent="0.25">
      <c r="A298" s="15"/>
    </row>
    <row r="299" spans="1:1" ht="15.75" x14ac:dyDescent="0.25">
      <c r="A299" s="15"/>
    </row>
    <row r="300" spans="1:1" ht="15.75" x14ac:dyDescent="0.25">
      <c r="A300" s="15"/>
    </row>
    <row r="301" spans="1:1" ht="15.75" x14ac:dyDescent="0.25">
      <c r="A301" s="15"/>
    </row>
    <row r="302" spans="1:1" ht="15.75" x14ac:dyDescent="0.25">
      <c r="A302" s="15"/>
    </row>
    <row r="303" spans="1:1" ht="15.75" x14ac:dyDescent="0.25">
      <c r="A303" s="15"/>
    </row>
    <row r="304" spans="1:1" ht="15.75" x14ac:dyDescent="0.25">
      <c r="A304" s="15"/>
    </row>
    <row r="305" spans="1:1" ht="15.75" x14ac:dyDescent="0.25">
      <c r="A305" s="15"/>
    </row>
    <row r="306" spans="1:1" ht="15.75" x14ac:dyDescent="0.25">
      <c r="A306" s="15"/>
    </row>
    <row r="307" spans="1:1" ht="15.75" x14ac:dyDescent="0.25">
      <c r="A307" s="15"/>
    </row>
    <row r="308" spans="1:1" ht="15.75" x14ac:dyDescent="0.25">
      <c r="A308" s="15"/>
    </row>
    <row r="309" spans="1:1" ht="15.75" x14ac:dyDescent="0.25">
      <c r="A309" s="15"/>
    </row>
    <row r="310" spans="1:1" ht="18" customHeight="1" x14ac:dyDescent="0.25">
      <c r="A310" s="15"/>
    </row>
    <row r="311" spans="1:1" ht="17.25" x14ac:dyDescent="0.3">
      <c r="A311" s="12" t="s">
        <v>111</v>
      </c>
    </row>
    <row r="312" spans="1:1" ht="17.25" x14ac:dyDescent="0.3">
      <c r="A312" s="12"/>
    </row>
    <row r="313" spans="1:1" ht="17.25" x14ac:dyDescent="0.3">
      <c r="A313" s="12"/>
    </row>
    <row r="314" spans="1:1" ht="17.25" x14ac:dyDescent="0.3">
      <c r="A314" s="12"/>
    </row>
    <row r="315" spans="1:1" ht="17.25" x14ac:dyDescent="0.3">
      <c r="A315" s="12"/>
    </row>
    <row r="316" spans="1:1" ht="17.25" x14ac:dyDescent="0.3">
      <c r="A316" s="12"/>
    </row>
    <row r="317" spans="1:1" ht="17.25" x14ac:dyDescent="0.3">
      <c r="A317" s="12"/>
    </row>
    <row r="318" spans="1:1" ht="17.25" x14ac:dyDescent="0.3">
      <c r="A318" s="12"/>
    </row>
    <row r="319" spans="1:1" ht="17.25" x14ac:dyDescent="0.3">
      <c r="A319" s="12"/>
    </row>
    <row r="320" spans="1:1" ht="17.25" x14ac:dyDescent="0.3">
      <c r="A320" s="12"/>
    </row>
    <row r="321" spans="1:1" ht="17.25" x14ac:dyDescent="0.3">
      <c r="A321" s="12"/>
    </row>
    <row r="322" spans="1:1" ht="17.25" x14ac:dyDescent="0.3">
      <c r="A322" s="12"/>
    </row>
    <row r="323" spans="1:1" ht="17.25" x14ac:dyDescent="0.3">
      <c r="A323" s="12"/>
    </row>
    <row r="324" spans="1:1" ht="17.25" x14ac:dyDescent="0.3">
      <c r="A324" s="12"/>
    </row>
    <row r="325" spans="1:1" ht="17.25" x14ac:dyDescent="0.3">
      <c r="A325" s="12"/>
    </row>
    <row r="326" spans="1:1" ht="17.25" x14ac:dyDescent="0.3">
      <c r="A326" s="12"/>
    </row>
    <row r="327" spans="1:1" ht="12.75" customHeight="1" x14ac:dyDescent="0.3">
      <c r="A327" s="12"/>
    </row>
    <row r="328" spans="1:1" ht="18" customHeight="1" x14ac:dyDescent="0.3">
      <c r="A328" s="12"/>
    </row>
    <row r="329" spans="1:1" ht="17.25" x14ac:dyDescent="0.3">
      <c r="A329" s="12" t="s">
        <v>112</v>
      </c>
    </row>
    <row r="330" spans="1:1" ht="11.25" customHeight="1" x14ac:dyDescent="0.25">
      <c r="A330" s="15"/>
    </row>
    <row r="331" spans="1:1" ht="15.75" x14ac:dyDescent="0.25">
      <c r="A331" s="15"/>
    </row>
    <row r="332" spans="1:1" ht="15.75" x14ac:dyDescent="0.25">
      <c r="A332" s="15"/>
    </row>
    <row r="344" spans="1:14" ht="6.75" customHeight="1" x14ac:dyDescent="0.25"/>
    <row r="345" spans="1:14" ht="15" customHeight="1" x14ac:dyDescent="0.25">
      <c r="L345" s="16" t="s">
        <v>29</v>
      </c>
    </row>
    <row r="346" spans="1:14" x14ac:dyDescent="0.25">
      <c r="L346" t="s">
        <v>31</v>
      </c>
      <c r="N346" t="s">
        <v>32</v>
      </c>
    </row>
    <row r="347" spans="1:14" x14ac:dyDescent="0.25">
      <c r="L347" s="4" t="s">
        <v>34</v>
      </c>
      <c r="N347" t="s">
        <v>35</v>
      </c>
    </row>
    <row r="348" spans="1:14" x14ac:dyDescent="0.25">
      <c r="A348" s="3" t="s">
        <v>113</v>
      </c>
      <c r="L348" t="s">
        <v>37</v>
      </c>
      <c r="N348" t="s">
        <v>38</v>
      </c>
    </row>
    <row r="350" spans="1:14" hidden="1" x14ac:dyDescent="0.25">
      <c r="A350" t="s">
        <v>114</v>
      </c>
      <c r="G350" t="s">
        <v>115</v>
      </c>
    </row>
    <row r="351" spans="1:14" hidden="1" x14ac:dyDescent="0.25">
      <c r="E351">
        <f>[1]questionari!$R$2</f>
        <v>1</v>
      </c>
      <c r="K351">
        <f>[1]questionari!$R$9</f>
        <v>0.25</v>
      </c>
    </row>
    <row r="352" spans="1:14" hidden="1" x14ac:dyDescent="0.25">
      <c r="E352">
        <f>[1]questionari!$R$21</f>
        <v>3</v>
      </c>
      <c r="K352">
        <f>[1]questionari!$R$27</f>
        <v>0.75</v>
      </c>
    </row>
    <row r="353" spans="1:14" hidden="1" x14ac:dyDescent="0.25">
      <c r="E353">
        <f>[1]questionari!$R$39</f>
        <v>1</v>
      </c>
      <c r="K353">
        <f>[1]questionari!$R$44</f>
        <v>0.7142857142857143</v>
      </c>
    </row>
    <row r="354" spans="1:14" hidden="1" x14ac:dyDescent="0.25">
      <c r="E354">
        <f>[1]questionari!$R$56</f>
        <v>1.5714285714285714</v>
      </c>
      <c r="K354">
        <f>[1]questionari!$R$61</f>
        <v>0.4642857142857143</v>
      </c>
    </row>
    <row r="355" spans="1:14" hidden="1" x14ac:dyDescent="0.25">
      <c r="E355">
        <f>[1]questionari!$R$73</f>
        <v>2.4285714285714284</v>
      </c>
      <c r="K355">
        <f>[1]questionari!$R$78</f>
        <v>0.7142857142857143</v>
      </c>
    </row>
    <row r="356" spans="1:14" hidden="1" x14ac:dyDescent="0.25">
      <c r="E356">
        <f>[1]questionari!$R$90</f>
        <v>2.7142857142857144</v>
      </c>
      <c r="K356">
        <f>[1]questionari!$R$95</f>
        <v>0.4642857142857143</v>
      </c>
    </row>
    <row r="357" spans="1:14" hidden="1" x14ac:dyDescent="0.25">
      <c r="E357">
        <f>[1]questionari!$R$107</f>
        <v>1</v>
      </c>
      <c r="K357">
        <f>AVERAGE(K351:K356)</f>
        <v>0.55952380952380965</v>
      </c>
      <c r="L357">
        <v>1</v>
      </c>
    </row>
    <row r="358" spans="1:14" hidden="1" x14ac:dyDescent="0.25"/>
    <row r="359" spans="1:14" hidden="1" x14ac:dyDescent="0.25"/>
    <row r="360" spans="1:14" hidden="1" x14ac:dyDescent="0.25">
      <c r="A360" t="s">
        <v>28</v>
      </c>
      <c r="F360">
        <f>AVERAGE(E351:E357)</f>
        <v>1.8163265306122451</v>
      </c>
    </row>
    <row r="361" spans="1:14" hidden="1" x14ac:dyDescent="0.25">
      <c r="A361" t="s">
        <v>33</v>
      </c>
      <c r="F361">
        <v>0</v>
      </c>
    </row>
    <row r="362" spans="1:14" hidden="1" x14ac:dyDescent="0.25">
      <c r="F362">
        <f>[2]Foglio1!$S$85+AVERAGE(F360:F361)</f>
        <v>1.9081632653061225</v>
      </c>
    </row>
    <row r="363" spans="1:14" hidden="1" x14ac:dyDescent="0.25"/>
    <row r="364" spans="1:14" x14ac:dyDescent="0.25">
      <c r="A364" t="s">
        <v>39</v>
      </c>
    </row>
    <row r="365" spans="1:14" hidden="1" x14ac:dyDescent="0.25"/>
    <row r="366" spans="1:14" x14ac:dyDescent="0.25">
      <c r="I366">
        <v>5</v>
      </c>
      <c r="J366" s="31">
        <v>5</v>
      </c>
      <c r="K366" s="35">
        <v>10</v>
      </c>
      <c r="L366" s="35">
        <v>15</v>
      </c>
      <c r="M366" s="36">
        <v>20</v>
      </c>
      <c r="N366" s="36">
        <v>25</v>
      </c>
    </row>
    <row r="367" spans="1:14" x14ac:dyDescent="0.25">
      <c r="A367" s="5" t="s">
        <v>40</v>
      </c>
      <c r="B367" s="5">
        <v>1</v>
      </c>
      <c r="C367" s="5"/>
      <c r="D367" s="5" t="s">
        <v>41</v>
      </c>
      <c r="E367" s="5">
        <v>2</v>
      </c>
      <c r="F367" s="5"/>
      <c r="G367" s="5" t="s">
        <v>42</v>
      </c>
      <c r="J367" s="31"/>
      <c r="K367" s="35"/>
      <c r="L367" s="35"/>
      <c r="M367" s="36"/>
      <c r="N367" s="36"/>
    </row>
    <row r="368" spans="1:14" x14ac:dyDescent="0.25">
      <c r="A368" s="6" t="s">
        <v>43</v>
      </c>
      <c r="B368" s="6">
        <v>2</v>
      </c>
      <c r="C368" s="6"/>
      <c r="D368" s="6" t="s">
        <v>41</v>
      </c>
      <c r="E368" s="6">
        <v>4</v>
      </c>
      <c r="F368" s="6"/>
      <c r="G368" s="6" t="s">
        <v>44</v>
      </c>
      <c r="I368">
        <v>4</v>
      </c>
      <c r="J368" s="31">
        <v>4</v>
      </c>
      <c r="K368" s="35">
        <v>8</v>
      </c>
      <c r="L368" s="35">
        <v>12</v>
      </c>
      <c r="M368" s="36">
        <v>16</v>
      </c>
      <c r="N368" s="36">
        <v>20</v>
      </c>
    </row>
    <row r="369" spans="1:14" x14ac:dyDescent="0.25">
      <c r="A369" s="7" t="s">
        <v>43</v>
      </c>
      <c r="B369" s="7">
        <v>4</v>
      </c>
      <c r="C369" s="7"/>
      <c r="D369" s="7" t="s">
        <v>41</v>
      </c>
      <c r="E369" s="7">
        <v>5</v>
      </c>
      <c r="F369" s="7"/>
      <c r="G369" s="7" t="s">
        <v>45</v>
      </c>
      <c r="J369" s="31"/>
      <c r="K369" s="35"/>
      <c r="L369" s="35"/>
      <c r="M369" s="36"/>
      <c r="N369" s="36"/>
    </row>
    <row r="370" spans="1:14" x14ac:dyDescent="0.25">
      <c r="I370">
        <v>3</v>
      </c>
      <c r="J370" s="31">
        <v>3</v>
      </c>
      <c r="K370" s="35">
        <v>6</v>
      </c>
      <c r="L370" s="35">
        <v>9</v>
      </c>
      <c r="M370" s="35">
        <v>12</v>
      </c>
      <c r="N370" s="35">
        <v>15</v>
      </c>
    </row>
    <row r="371" spans="1:14" x14ac:dyDescent="0.25">
      <c r="J371" s="31"/>
      <c r="K371" s="35"/>
      <c r="L371" s="35"/>
      <c r="M371" s="35"/>
      <c r="N371" s="35"/>
    </row>
    <row r="372" spans="1:14" x14ac:dyDescent="0.25">
      <c r="I372">
        <v>2</v>
      </c>
      <c r="J372" s="31">
        <v>2</v>
      </c>
      <c r="K372" s="33" t="s">
        <v>116</v>
      </c>
      <c r="L372" s="35">
        <v>6</v>
      </c>
      <c r="M372" s="35">
        <v>8</v>
      </c>
      <c r="N372" s="35">
        <v>10</v>
      </c>
    </row>
    <row r="373" spans="1:14" x14ac:dyDescent="0.25">
      <c r="A373" s="5" t="s">
        <v>43</v>
      </c>
      <c r="B373" s="5">
        <v>0</v>
      </c>
      <c r="C373" s="5"/>
      <c r="D373" s="5" t="s">
        <v>41</v>
      </c>
      <c r="E373" s="5">
        <v>2</v>
      </c>
      <c r="F373" s="5"/>
      <c r="G373" s="5" t="s">
        <v>32</v>
      </c>
      <c r="J373" s="31"/>
      <c r="K373" s="33"/>
      <c r="L373" s="35"/>
      <c r="M373" s="35"/>
      <c r="N373" s="35"/>
    </row>
    <row r="374" spans="1:14" x14ac:dyDescent="0.25">
      <c r="A374" s="6" t="s">
        <v>43</v>
      </c>
      <c r="B374" s="6">
        <v>2</v>
      </c>
      <c r="C374" s="6"/>
      <c r="D374" s="6" t="s">
        <v>41</v>
      </c>
      <c r="E374" s="6">
        <v>4</v>
      </c>
      <c r="F374" s="6"/>
      <c r="G374" s="6" t="s">
        <v>35</v>
      </c>
      <c r="I374">
        <v>1</v>
      </c>
      <c r="J374" s="31">
        <v>1</v>
      </c>
      <c r="K374" s="33">
        <v>2</v>
      </c>
      <c r="L374" s="33">
        <v>3</v>
      </c>
      <c r="M374" s="33">
        <v>4</v>
      </c>
      <c r="N374" s="33">
        <v>5</v>
      </c>
    </row>
    <row r="375" spans="1:14" ht="15.75" thickBot="1" x14ac:dyDescent="0.3">
      <c r="A375" s="7" t="s">
        <v>43</v>
      </c>
      <c r="B375" s="7">
        <v>4</v>
      </c>
      <c r="C375" s="7"/>
      <c r="D375" s="7" t="s">
        <v>41</v>
      </c>
      <c r="E375" s="7">
        <v>5</v>
      </c>
      <c r="F375" s="7"/>
      <c r="G375" s="7" t="s">
        <v>48</v>
      </c>
      <c r="J375" s="32"/>
      <c r="K375" s="34"/>
      <c r="L375" s="34"/>
      <c r="M375" s="34"/>
      <c r="N375" s="34"/>
    </row>
    <row r="376" spans="1:14" x14ac:dyDescent="0.25">
      <c r="J376" t="s">
        <v>49</v>
      </c>
    </row>
    <row r="377" spans="1:14" x14ac:dyDescent="0.25">
      <c r="J377">
        <v>1</v>
      </c>
      <c r="K377">
        <v>2</v>
      </c>
      <c r="L377">
        <v>3</v>
      </c>
      <c r="M377">
        <v>4</v>
      </c>
      <c r="N377">
        <v>5</v>
      </c>
    </row>
  </sheetData>
  <mergeCells count="25">
    <mergeCell ref="J368:J369"/>
    <mergeCell ref="K368:K369"/>
    <mergeCell ref="L368:L369"/>
    <mergeCell ref="M368:M369"/>
    <mergeCell ref="N368:N369"/>
    <mergeCell ref="J366:J367"/>
    <mergeCell ref="K366:K367"/>
    <mergeCell ref="L366:L367"/>
    <mergeCell ref="M366:M367"/>
    <mergeCell ref="N366:N367"/>
    <mergeCell ref="J372:J373"/>
    <mergeCell ref="K372:K373"/>
    <mergeCell ref="L372:L373"/>
    <mergeCell ref="M372:M373"/>
    <mergeCell ref="N372:N373"/>
    <mergeCell ref="J370:J371"/>
    <mergeCell ref="K370:K371"/>
    <mergeCell ref="L370:L371"/>
    <mergeCell ref="M370:M371"/>
    <mergeCell ref="N370:N371"/>
    <mergeCell ref="J374:J375"/>
    <mergeCell ref="K374:K375"/>
    <mergeCell ref="L374:L375"/>
    <mergeCell ref="M374:M375"/>
    <mergeCell ref="N374:N37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&amp;R&amp;16Allegato 1 sub a)</oddHeader>
  </headerFooter>
  <rowBreaks count="4" manualBreakCount="4">
    <brk id="75" max="16383" man="1"/>
    <brk id="147" max="16383" man="1"/>
    <brk id="220" max="16383" man="1"/>
    <brk id="2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6"/>
  <sheetViews>
    <sheetView topLeftCell="A300" workbookViewId="0">
      <selection activeCell="J11" sqref="J11"/>
    </sheetView>
  </sheetViews>
  <sheetFormatPr defaultRowHeight="15" x14ac:dyDescent="0.25"/>
  <cols>
    <col min="9" max="9" width="6.42578125" customWidth="1"/>
    <col min="10" max="14" width="9.7109375" customWidth="1"/>
  </cols>
  <sheetData>
    <row r="1" spans="1:2" ht="32.25" customHeight="1" x14ac:dyDescent="0.5">
      <c r="B1" s="1" t="s">
        <v>0</v>
      </c>
    </row>
    <row r="2" spans="1:2" ht="15" customHeight="1" x14ac:dyDescent="0.25"/>
    <row r="3" spans="1:2" x14ac:dyDescent="0.25">
      <c r="A3" t="s">
        <v>1</v>
      </c>
    </row>
    <row r="4" spans="1:2" x14ac:dyDescent="0.25">
      <c r="A4" t="s">
        <v>2</v>
      </c>
    </row>
    <row r="5" spans="1:2" ht="8.25" customHeight="1" x14ac:dyDescent="0.25"/>
    <row r="21" spans="1:1" ht="21.75" customHeight="1" x14ac:dyDescent="0.25"/>
    <row r="22" spans="1:1" x14ac:dyDescent="0.25">
      <c r="A22" t="s">
        <v>3</v>
      </c>
    </row>
    <row r="23" spans="1:1" ht="6.75" customHeight="1" x14ac:dyDescent="0.25"/>
    <row r="39" spans="1:1" ht="24" customHeight="1" x14ac:dyDescent="0.25"/>
    <row r="40" spans="1:1" x14ac:dyDescent="0.25">
      <c r="A40" t="s">
        <v>4</v>
      </c>
    </row>
    <row r="41" spans="1:1" x14ac:dyDescent="0.25">
      <c r="A41" t="s">
        <v>5</v>
      </c>
    </row>
    <row r="42" spans="1:1" ht="7.5" customHeight="1" x14ac:dyDescent="0.25"/>
    <row r="58" spans="1:1" ht="35.25" customHeight="1" x14ac:dyDescent="0.25"/>
    <row r="59" spans="1:1" x14ac:dyDescent="0.25">
      <c r="A59" t="s">
        <v>6</v>
      </c>
    </row>
    <row r="60" spans="1:1" ht="7.5" customHeight="1" x14ac:dyDescent="0.25"/>
    <row r="76" spans="1:1" ht="18.75" customHeight="1" x14ac:dyDescent="0.25"/>
    <row r="77" spans="1:1" x14ac:dyDescent="0.25">
      <c r="A77" t="s">
        <v>7</v>
      </c>
    </row>
    <row r="94" spans="1:1" ht="24" customHeight="1" x14ac:dyDescent="0.25"/>
    <row r="95" spans="1:1" x14ac:dyDescent="0.25">
      <c r="A95" t="s">
        <v>8</v>
      </c>
    </row>
    <row r="112" ht="22.5" customHeight="1" x14ac:dyDescent="0.25"/>
    <row r="113" spans="1:1" x14ac:dyDescent="0.25">
      <c r="A113" t="s">
        <v>9</v>
      </c>
    </row>
    <row r="130" spans="1:1" ht="19.5" customHeight="1" x14ac:dyDescent="0.25"/>
    <row r="131" spans="1:1" x14ac:dyDescent="0.25">
      <c r="A131" t="s">
        <v>10</v>
      </c>
    </row>
    <row r="150" spans="1:1" x14ac:dyDescent="0.25">
      <c r="A150" t="s">
        <v>11</v>
      </c>
    </row>
    <row r="167" spans="1:1" ht="22.5" customHeight="1" x14ac:dyDescent="0.25"/>
    <row r="168" spans="1:1" x14ac:dyDescent="0.25">
      <c r="A168" t="s">
        <v>12</v>
      </c>
    </row>
    <row r="169" spans="1:1" x14ac:dyDescent="0.25">
      <c r="A169" t="s">
        <v>13</v>
      </c>
    </row>
    <row r="170" spans="1:1" ht="9.75" customHeight="1" x14ac:dyDescent="0.25"/>
    <row r="186" spans="1:1" ht="21" customHeight="1" x14ac:dyDescent="0.25"/>
    <row r="187" spans="1:1" x14ac:dyDescent="0.25">
      <c r="A187" t="s">
        <v>14</v>
      </c>
    </row>
    <row r="188" spans="1:1" ht="10.5" customHeight="1" x14ac:dyDescent="0.25"/>
    <row r="204" spans="1:1" ht="23.25" customHeight="1" x14ac:dyDescent="0.25"/>
    <row r="205" spans="1:1" x14ac:dyDescent="0.25">
      <c r="A205" t="s">
        <v>15</v>
      </c>
    </row>
    <row r="206" spans="1:1" x14ac:dyDescent="0.25">
      <c r="A206" t="s">
        <v>16</v>
      </c>
    </row>
    <row r="207" spans="1:1" ht="9" customHeight="1" x14ac:dyDescent="0.25"/>
    <row r="224" spans="1:1" x14ac:dyDescent="0.25">
      <c r="A224" t="s">
        <v>17</v>
      </c>
    </row>
    <row r="225" spans="1:1" x14ac:dyDescent="0.25">
      <c r="A225" t="s">
        <v>18</v>
      </c>
    </row>
    <row r="226" spans="1:1" ht="9" customHeight="1" x14ac:dyDescent="0.25"/>
    <row r="242" spans="1:1" ht="19.5" customHeight="1" x14ac:dyDescent="0.25"/>
    <row r="243" spans="1:1" x14ac:dyDescent="0.25">
      <c r="A243" t="s">
        <v>19</v>
      </c>
    </row>
    <row r="244" spans="1:1" x14ac:dyDescent="0.25">
      <c r="A244" s="2" t="s">
        <v>20</v>
      </c>
    </row>
    <row r="245" spans="1:1" x14ac:dyDescent="0.25">
      <c r="A245" s="2" t="s">
        <v>21</v>
      </c>
    </row>
    <row r="246" spans="1:1" x14ac:dyDescent="0.25">
      <c r="A246" s="2" t="s">
        <v>22</v>
      </c>
    </row>
    <row r="247" spans="1:1" ht="9" customHeight="1" x14ac:dyDescent="0.25">
      <c r="A247" s="2"/>
    </row>
    <row r="263" spans="1:1" ht="22.5" customHeight="1" x14ac:dyDescent="0.25"/>
    <row r="264" spans="1:1" x14ac:dyDescent="0.25">
      <c r="A264" t="s">
        <v>23</v>
      </c>
    </row>
    <row r="265" spans="1:1" x14ac:dyDescent="0.25">
      <c r="A265" t="s">
        <v>24</v>
      </c>
    </row>
    <row r="266" spans="1:1" ht="10.5" customHeight="1" x14ac:dyDescent="0.25"/>
    <row r="282" spans="1:1" ht="21" customHeight="1" x14ac:dyDescent="0.25"/>
    <row r="283" spans="1:1" x14ac:dyDescent="0.25">
      <c r="A283" t="s">
        <v>25</v>
      </c>
    </row>
    <row r="284" spans="1:1" ht="9" customHeight="1" x14ac:dyDescent="0.25"/>
    <row r="301" spans="1:5" x14ac:dyDescent="0.25">
      <c r="A301" s="3" t="s">
        <v>26</v>
      </c>
    </row>
    <row r="303" spans="1:5" x14ac:dyDescent="0.25">
      <c r="A303" t="s">
        <v>27</v>
      </c>
    </row>
    <row r="304" spans="1:5" x14ac:dyDescent="0.25">
      <c r="E304">
        <f>[5]questionari!$S$2</f>
        <v>1.3333333333333333</v>
      </c>
    </row>
    <row r="305" spans="1:13" x14ac:dyDescent="0.25">
      <c r="E305">
        <f>[5]questionari!$S$13</f>
        <v>3.5</v>
      </c>
    </row>
    <row r="306" spans="1:13" x14ac:dyDescent="0.25">
      <c r="E306">
        <f>[5]questionari!$S$29</f>
        <v>2.6666666666666665</v>
      </c>
    </row>
    <row r="307" spans="1:13" x14ac:dyDescent="0.25">
      <c r="E307">
        <f>[5]questionari!$S$40</f>
        <v>1</v>
      </c>
    </row>
    <row r="308" spans="1:13" x14ac:dyDescent="0.25">
      <c r="E308">
        <f>[5]questionari!$S$44</f>
        <v>1</v>
      </c>
    </row>
    <row r="309" spans="1:13" x14ac:dyDescent="0.25">
      <c r="E309">
        <f>[5]questionari!$S$48</f>
        <v>1</v>
      </c>
    </row>
    <row r="310" spans="1:13" hidden="1" x14ac:dyDescent="0.25">
      <c r="E310">
        <f>[5]questionari!$S$52</f>
        <v>1.5</v>
      </c>
    </row>
    <row r="311" spans="1:13" hidden="1" x14ac:dyDescent="0.25">
      <c r="E311">
        <f>[5]questionari!$S$57</f>
        <v>1</v>
      </c>
    </row>
    <row r="312" spans="1:13" hidden="1" x14ac:dyDescent="0.25">
      <c r="E312">
        <f>[5]questionari!$S$61</f>
        <v>1.3333333333333333</v>
      </c>
    </row>
    <row r="313" spans="1:13" hidden="1" x14ac:dyDescent="0.25">
      <c r="E313">
        <f>[5]questionari!$S$67</f>
        <v>1</v>
      </c>
    </row>
    <row r="314" spans="1:13" hidden="1" x14ac:dyDescent="0.25">
      <c r="E314">
        <f>[5]questionari!$S$73</f>
        <v>1</v>
      </c>
    </row>
    <row r="315" spans="1:13" hidden="1" x14ac:dyDescent="0.25">
      <c r="E315">
        <f>[5]questionari!$S$79</f>
        <v>1.3333333333333333</v>
      </c>
    </row>
    <row r="317" spans="1:13" x14ac:dyDescent="0.25">
      <c r="A317" t="s">
        <v>28</v>
      </c>
      <c r="F317">
        <f>AVERAGE(E304:E315)</f>
        <v>1.4722222222222223</v>
      </c>
      <c r="K317" t="s">
        <v>29</v>
      </c>
    </row>
    <row r="318" spans="1:13" x14ac:dyDescent="0.25">
      <c r="A318" t="s">
        <v>30</v>
      </c>
      <c r="F318">
        <f>[5]questionari!$S$61</f>
        <v>1.3333333333333333</v>
      </c>
      <c r="K318" t="s">
        <v>31</v>
      </c>
      <c r="M318" t="s">
        <v>32</v>
      </c>
    </row>
    <row r="319" spans="1:13" x14ac:dyDescent="0.25">
      <c r="A319" t="s">
        <v>33</v>
      </c>
      <c r="F319">
        <f>[5]questionari!$S$67</f>
        <v>1</v>
      </c>
      <c r="G319">
        <f>(F318+F319)/2</f>
        <v>1.1666666666666665</v>
      </c>
      <c r="K319" s="4" t="s">
        <v>34</v>
      </c>
      <c r="M319" t="s">
        <v>35</v>
      </c>
    </row>
    <row r="320" spans="1:13" x14ac:dyDescent="0.25">
      <c r="A320" t="s">
        <v>36</v>
      </c>
      <c r="F320">
        <f>[5]questionari!$S$85</f>
        <v>0.33333333333333331</v>
      </c>
      <c r="K320" t="s">
        <v>37</v>
      </c>
      <c r="M320" t="s">
        <v>38</v>
      </c>
    </row>
    <row r="322" spans="1:14" x14ac:dyDescent="0.25">
      <c r="A322" t="s">
        <v>39</v>
      </c>
    </row>
    <row r="323" spans="1:14" hidden="1" x14ac:dyDescent="0.25"/>
    <row r="324" spans="1:14" hidden="1" x14ac:dyDescent="0.25"/>
    <row r="325" spans="1:14" x14ac:dyDescent="0.25">
      <c r="I325">
        <v>5</v>
      </c>
      <c r="J325" s="31">
        <v>5</v>
      </c>
      <c r="K325" s="35">
        <v>10</v>
      </c>
      <c r="L325" s="35">
        <v>15</v>
      </c>
      <c r="M325" s="36">
        <v>20</v>
      </c>
      <c r="N325" s="36">
        <v>25</v>
      </c>
    </row>
    <row r="326" spans="1:14" x14ac:dyDescent="0.25">
      <c r="A326" s="5" t="s">
        <v>40</v>
      </c>
      <c r="B326" s="5">
        <v>1</v>
      </c>
      <c r="C326" s="5"/>
      <c r="D326" s="5" t="s">
        <v>41</v>
      </c>
      <c r="E326" s="5">
        <v>2</v>
      </c>
      <c r="F326" s="5"/>
      <c r="G326" s="5" t="s">
        <v>42</v>
      </c>
      <c r="J326" s="31"/>
      <c r="K326" s="35"/>
      <c r="L326" s="35"/>
      <c r="M326" s="36"/>
      <c r="N326" s="36"/>
    </row>
    <row r="327" spans="1:14" x14ac:dyDescent="0.25">
      <c r="A327" s="6" t="s">
        <v>43</v>
      </c>
      <c r="B327" s="6">
        <v>2</v>
      </c>
      <c r="C327" s="6"/>
      <c r="D327" s="6" t="s">
        <v>41</v>
      </c>
      <c r="E327" s="6">
        <v>4</v>
      </c>
      <c r="F327" s="6"/>
      <c r="G327" s="6" t="s">
        <v>44</v>
      </c>
      <c r="I327">
        <v>4</v>
      </c>
      <c r="J327" s="31">
        <v>4</v>
      </c>
      <c r="K327" s="35">
        <v>8</v>
      </c>
      <c r="L327" s="35">
        <v>12</v>
      </c>
      <c r="M327" s="36">
        <v>16</v>
      </c>
      <c r="N327" s="36">
        <v>20</v>
      </c>
    </row>
    <row r="328" spans="1:14" x14ac:dyDescent="0.25">
      <c r="A328" s="7" t="s">
        <v>43</v>
      </c>
      <c r="B328" s="7">
        <v>4</v>
      </c>
      <c r="C328" s="7"/>
      <c r="D328" s="7" t="s">
        <v>41</v>
      </c>
      <c r="E328" s="7">
        <v>5</v>
      </c>
      <c r="F328" s="7"/>
      <c r="G328" s="7" t="s">
        <v>45</v>
      </c>
      <c r="J328" s="31"/>
      <c r="K328" s="35"/>
      <c r="L328" s="35"/>
      <c r="M328" s="36"/>
      <c r="N328" s="36"/>
    </row>
    <row r="329" spans="1:14" x14ac:dyDescent="0.25">
      <c r="I329">
        <v>3</v>
      </c>
      <c r="J329" s="31">
        <v>3</v>
      </c>
      <c r="K329" s="35">
        <v>6</v>
      </c>
      <c r="L329" s="35">
        <v>9</v>
      </c>
      <c r="M329" s="35">
        <v>12</v>
      </c>
      <c r="N329" s="35">
        <v>15</v>
      </c>
    </row>
    <row r="330" spans="1:14" x14ac:dyDescent="0.25">
      <c r="A330" t="s">
        <v>46</v>
      </c>
      <c r="J330" s="31"/>
      <c r="K330" s="35"/>
      <c r="L330" s="35"/>
      <c r="M330" s="35"/>
      <c r="N330" s="35"/>
    </row>
    <row r="331" spans="1:14" x14ac:dyDescent="0.25">
      <c r="I331">
        <v>2</v>
      </c>
      <c r="J331" s="31" t="s">
        <v>47</v>
      </c>
      <c r="K331" s="33">
        <v>4</v>
      </c>
      <c r="L331" s="35">
        <v>6</v>
      </c>
      <c r="M331" s="35">
        <v>8</v>
      </c>
      <c r="N331" s="35">
        <v>10</v>
      </c>
    </row>
    <row r="332" spans="1:14" x14ac:dyDescent="0.25">
      <c r="A332" s="5" t="s">
        <v>43</v>
      </c>
      <c r="B332" s="5">
        <v>0</v>
      </c>
      <c r="C332" s="5"/>
      <c r="D332" s="5" t="s">
        <v>41</v>
      </c>
      <c r="E332" s="5">
        <v>2</v>
      </c>
      <c r="F332" s="5"/>
      <c r="G332" s="5" t="s">
        <v>32</v>
      </c>
      <c r="J332" s="31"/>
      <c r="K332" s="33"/>
      <c r="L332" s="35"/>
      <c r="M332" s="35"/>
      <c r="N332" s="35"/>
    </row>
    <row r="333" spans="1:14" x14ac:dyDescent="0.25">
      <c r="A333" s="6" t="s">
        <v>43</v>
      </c>
      <c r="B333" s="6">
        <v>2</v>
      </c>
      <c r="C333" s="6"/>
      <c r="D333" s="6" t="s">
        <v>41</v>
      </c>
      <c r="E333" s="6">
        <v>4</v>
      </c>
      <c r="F333" s="6"/>
      <c r="G333" s="6" t="s">
        <v>35</v>
      </c>
      <c r="I333">
        <v>1</v>
      </c>
      <c r="J333" s="31">
        <v>1</v>
      </c>
      <c r="K333" s="33">
        <v>2</v>
      </c>
      <c r="L333" s="33">
        <v>3</v>
      </c>
      <c r="M333" s="33">
        <v>4</v>
      </c>
      <c r="N333" s="33">
        <v>5</v>
      </c>
    </row>
    <row r="334" spans="1:14" ht="15.75" thickBot="1" x14ac:dyDescent="0.3">
      <c r="A334" s="7" t="s">
        <v>43</v>
      </c>
      <c r="B334" s="7">
        <v>4</v>
      </c>
      <c r="C334" s="7"/>
      <c r="D334" s="7" t="s">
        <v>41</v>
      </c>
      <c r="E334" s="7">
        <v>5</v>
      </c>
      <c r="F334" s="7"/>
      <c r="G334" s="7" t="s">
        <v>48</v>
      </c>
      <c r="J334" s="32"/>
      <c r="K334" s="34"/>
      <c r="L334" s="34"/>
      <c r="M334" s="34"/>
      <c r="N334" s="34"/>
    </row>
    <row r="335" spans="1:14" x14ac:dyDescent="0.25">
      <c r="J335" t="s">
        <v>49</v>
      </c>
    </row>
    <row r="336" spans="1:14" x14ac:dyDescent="0.25">
      <c r="J336">
        <v>1</v>
      </c>
      <c r="K336">
        <v>2</v>
      </c>
      <c r="L336">
        <v>3</v>
      </c>
      <c r="M336">
        <v>4</v>
      </c>
      <c r="N336">
        <v>5</v>
      </c>
    </row>
  </sheetData>
  <mergeCells count="25">
    <mergeCell ref="J327:J328"/>
    <mergeCell ref="K327:K328"/>
    <mergeCell ref="L327:L328"/>
    <mergeCell ref="M327:M328"/>
    <mergeCell ref="N327:N328"/>
    <mergeCell ref="J325:J326"/>
    <mergeCell ref="K325:K326"/>
    <mergeCell ref="L325:L326"/>
    <mergeCell ref="M325:M326"/>
    <mergeCell ref="N325:N326"/>
    <mergeCell ref="J331:J332"/>
    <mergeCell ref="K331:K332"/>
    <mergeCell ref="L331:L332"/>
    <mergeCell ref="M331:M332"/>
    <mergeCell ref="N331:N332"/>
    <mergeCell ref="J329:J330"/>
    <mergeCell ref="K329:K330"/>
    <mergeCell ref="L329:L330"/>
    <mergeCell ref="M329:M330"/>
    <mergeCell ref="N329:N330"/>
    <mergeCell ref="J333:J334"/>
    <mergeCell ref="K333:K334"/>
    <mergeCell ref="L333:L334"/>
    <mergeCell ref="M333:M334"/>
    <mergeCell ref="N333:N33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200" verticalDpi="1200" r:id="rId1"/>
  <headerFooter>
    <oddHeader xml:space="preserve">&amp;R&amp;16Allegato 1 sub a)&amp;11 </oddHeader>
  </headerFooter>
  <rowBreaks count="4" manualBreakCount="4">
    <brk id="76" max="16383" man="1"/>
    <brk id="149" max="16383" man="1"/>
    <brk id="223" max="16383" man="1"/>
    <brk id="30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2"/>
  <sheetViews>
    <sheetView topLeftCell="A190" zoomScale="75" zoomScaleNormal="75" workbookViewId="0">
      <selection activeCell="M68" sqref="M68"/>
    </sheetView>
  </sheetViews>
  <sheetFormatPr defaultRowHeight="15" x14ac:dyDescent="0.25"/>
  <cols>
    <col min="15" max="15" width="12.28515625" customWidth="1"/>
  </cols>
  <sheetData>
    <row r="1" spans="1:3" ht="33.75" x14ac:dyDescent="0.5">
      <c r="C1" s="8" t="s">
        <v>50</v>
      </c>
    </row>
    <row r="2" spans="1:3" ht="27" customHeight="1" x14ac:dyDescent="0.25"/>
    <row r="3" spans="1:3" s="10" customFormat="1" ht="17.25" x14ac:dyDescent="0.25">
      <c r="A3" s="9" t="s">
        <v>51</v>
      </c>
    </row>
    <row r="4" spans="1:3" s="10" customFormat="1" ht="17.25" x14ac:dyDescent="0.25">
      <c r="A4" s="9" t="s">
        <v>52</v>
      </c>
    </row>
    <row r="5" spans="1:3" ht="8.25" customHeight="1" x14ac:dyDescent="0.25"/>
    <row r="21" spans="1:1" ht="21.75" customHeight="1" x14ac:dyDescent="0.25"/>
    <row r="22" spans="1:1" ht="17.25" x14ac:dyDescent="0.3">
      <c r="A22" s="11" t="s">
        <v>53</v>
      </c>
    </row>
    <row r="23" spans="1:1" ht="17.25" x14ac:dyDescent="0.3">
      <c r="A23" s="12" t="s">
        <v>54</v>
      </c>
    </row>
    <row r="24" spans="1:1" ht="8.25" customHeight="1" x14ac:dyDescent="0.25"/>
    <row r="40" spans="1:1" ht="26.25" customHeight="1" x14ac:dyDescent="0.25"/>
    <row r="41" spans="1:1" ht="17.25" x14ac:dyDescent="0.25">
      <c r="A41" s="9" t="s">
        <v>55</v>
      </c>
    </row>
    <row r="42" spans="1:1" ht="17.25" x14ac:dyDescent="0.3">
      <c r="A42" s="12" t="s">
        <v>56</v>
      </c>
    </row>
    <row r="43" spans="1:1" ht="8.25" customHeight="1" x14ac:dyDescent="0.25"/>
    <row r="59" spans="1:1" ht="23.25" customHeight="1" x14ac:dyDescent="0.25"/>
    <row r="60" spans="1:1" ht="17.25" x14ac:dyDescent="0.3">
      <c r="A60" s="12" t="s">
        <v>57</v>
      </c>
    </row>
    <row r="61" spans="1:1" ht="17.25" x14ac:dyDescent="0.3">
      <c r="A61" s="12" t="s">
        <v>58</v>
      </c>
    </row>
    <row r="62" spans="1:1" ht="8.25" customHeight="1" x14ac:dyDescent="0.25"/>
    <row r="78" spans="1:1" ht="17.25" customHeight="1" x14ac:dyDescent="0.25"/>
    <row r="79" spans="1:1" ht="17.25" x14ac:dyDescent="0.3">
      <c r="A79" s="12" t="s">
        <v>193</v>
      </c>
    </row>
    <row r="96" ht="23.25" customHeight="1" x14ac:dyDescent="0.25"/>
    <row r="97" spans="1:1" ht="17.25" x14ac:dyDescent="0.3">
      <c r="A97" s="12" t="s">
        <v>192</v>
      </c>
    </row>
    <row r="114" spans="1:1" ht="27" customHeight="1" x14ac:dyDescent="0.25"/>
    <row r="115" spans="1:1" ht="17.25" x14ac:dyDescent="0.3">
      <c r="A115" s="12" t="s">
        <v>59</v>
      </c>
    </row>
    <row r="116" spans="1:1" ht="17.25" x14ac:dyDescent="0.3">
      <c r="A116" s="12" t="s">
        <v>60</v>
      </c>
    </row>
    <row r="117" spans="1:1" ht="11.25" customHeight="1" x14ac:dyDescent="0.25"/>
    <row r="133" spans="1:1" ht="26.25" customHeight="1" x14ac:dyDescent="0.25"/>
    <row r="134" spans="1:1" ht="17.25" x14ac:dyDescent="0.3">
      <c r="A134" s="12" t="s">
        <v>61</v>
      </c>
    </row>
    <row r="135" spans="1:1" ht="17.25" x14ac:dyDescent="0.3">
      <c r="A135" s="12" t="s">
        <v>62</v>
      </c>
    </row>
    <row r="136" spans="1:1" ht="10.5" customHeight="1" x14ac:dyDescent="0.25"/>
    <row r="154" spans="1:1" ht="17.25" x14ac:dyDescent="0.3">
      <c r="A154" s="12" t="s">
        <v>63</v>
      </c>
    </row>
    <row r="155" spans="1:1" ht="17.25" x14ac:dyDescent="0.3">
      <c r="A155" s="12" t="s">
        <v>64</v>
      </c>
    </row>
    <row r="173" spans="1:1" ht="17.25" x14ac:dyDescent="0.3">
      <c r="A173" s="12" t="s">
        <v>65</v>
      </c>
    </row>
    <row r="174" spans="1:1" ht="17.25" x14ac:dyDescent="0.3">
      <c r="A174" s="12" t="s">
        <v>66</v>
      </c>
    </row>
    <row r="192" spans="1:1" ht="17.25" x14ac:dyDescent="0.3">
      <c r="A192" s="12" t="s">
        <v>67</v>
      </c>
    </row>
    <row r="210" spans="1:1" ht="17.25" x14ac:dyDescent="0.3">
      <c r="A210" s="12" t="s">
        <v>68</v>
      </c>
    </row>
    <row r="211" spans="1:1" ht="17.25" x14ac:dyDescent="0.3">
      <c r="A211" s="12" t="s">
        <v>69</v>
      </c>
    </row>
    <row r="228" spans="1:1" ht="29.25" customHeight="1" x14ac:dyDescent="0.25"/>
    <row r="229" spans="1:1" ht="20.25" customHeight="1" x14ac:dyDescent="0.25"/>
    <row r="230" spans="1:1" ht="17.25" x14ac:dyDescent="0.3">
      <c r="A230" s="12" t="s">
        <v>70</v>
      </c>
    </row>
    <row r="247" spans="1:1" ht="22.5" customHeight="1" x14ac:dyDescent="0.25"/>
    <row r="248" spans="1:1" ht="17.25" x14ac:dyDescent="0.3">
      <c r="A248" s="12" t="s">
        <v>71</v>
      </c>
    </row>
    <row r="265" spans="1:1" ht="19.5" customHeight="1" x14ac:dyDescent="0.25"/>
    <row r="266" spans="1:1" ht="17.25" x14ac:dyDescent="0.3">
      <c r="A266" s="12" t="s">
        <v>72</v>
      </c>
    </row>
    <row r="283" spans="1:1" ht="21" customHeight="1" x14ac:dyDescent="0.25"/>
    <row r="284" spans="1:1" ht="17.25" x14ac:dyDescent="0.3">
      <c r="A284" s="12" t="s">
        <v>73</v>
      </c>
    </row>
    <row r="285" spans="1:1" ht="17.25" x14ac:dyDescent="0.3">
      <c r="A285" s="12" t="s">
        <v>74</v>
      </c>
    </row>
    <row r="304" spans="1:1" ht="17.25" x14ac:dyDescent="0.3">
      <c r="A304" s="12" t="s">
        <v>75</v>
      </c>
    </row>
    <row r="305" spans="1:1" ht="17.25" x14ac:dyDescent="0.3">
      <c r="A305" s="12" t="s">
        <v>76</v>
      </c>
    </row>
    <row r="323" spans="1:1" ht="17.25" x14ac:dyDescent="0.3">
      <c r="A323" s="12" t="s">
        <v>77</v>
      </c>
    </row>
    <row r="324" spans="1:1" ht="17.25" x14ac:dyDescent="0.3">
      <c r="A324" s="12" t="s">
        <v>78</v>
      </c>
    </row>
    <row r="331" spans="1:1" ht="16.5" customHeight="1" x14ac:dyDescent="0.25"/>
    <row r="344" spans="1:1" ht="17.25" x14ac:dyDescent="0.3">
      <c r="A344" s="12" t="s">
        <v>79</v>
      </c>
    </row>
    <row r="367" spans="3:3" ht="33.75" x14ac:dyDescent="0.5">
      <c r="C367" s="13" t="s">
        <v>80</v>
      </c>
    </row>
    <row r="368" spans="3:3" ht="12" customHeight="1" x14ac:dyDescent="0.25"/>
    <row r="369" spans="1:1" ht="17.25" x14ac:dyDescent="0.3">
      <c r="A369" s="12" t="s">
        <v>81</v>
      </c>
    </row>
    <row r="370" spans="1:1" ht="17.25" x14ac:dyDescent="0.3">
      <c r="A370" s="12" t="s">
        <v>82</v>
      </c>
    </row>
    <row r="386" spans="1:1" ht="20.25" customHeight="1" x14ac:dyDescent="0.25"/>
    <row r="387" spans="1:1" ht="17.25" x14ac:dyDescent="0.3">
      <c r="A387" s="12" t="s">
        <v>83</v>
      </c>
    </row>
    <row r="388" spans="1:1" ht="17.25" x14ac:dyDescent="0.3">
      <c r="A388" s="12" t="s">
        <v>84</v>
      </c>
    </row>
    <row r="404" spans="1:1" ht="24.75" customHeight="1" x14ac:dyDescent="0.25"/>
    <row r="405" spans="1:1" ht="17.25" x14ac:dyDescent="0.3">
      <c r="A405" s="12" t="s">
        <v>83</v>
      </c>
    </row>
    <row r="406" spans="1:1" ht="17.25" x14ac:dyDescent="0.3">
      <c r="A406" s="12" t="s">
        <v>85</v>
      </c>
    </row>
    <row r="422" spans="1:1" ht="24" customHeight="1" x14ac:dyDescent="0.25"/>
    <row r="423" spans="1:1" ht="17.25" x14ac:dyDescent="0.3">
      <c r="A423" s="12" t="s">
        <v>83</v>
      </c>
    </row>
    <row r="424" spans="1:1" ht="17.25" x14ac:dyDescent="0.3">
      <c r="A424" s="12" t="s">
        <v>86</v>
      </c>
    </row>
    <row r="442" spans="1:1" ht="17.25" x14ac:dyDescent="0.3">
      <c r="A442" s="12" t="s">
        <v>83</v>
      </c>
    </row>
    <row r="443" spans="1:1" ht="17.25" x14ac:dyDescent="0.3">
      <c r="A443" s="12" t="s">
        <v>87</v>
      </c>
    </row>
    <row r="444" spans="1:1" ht="11.25" customHeight="1" x14ac:dyDescent="0.3">
      <c r="A444" s="12"/>
    </row>
    <row r="494" spans="1:9" x14ac:dyDescent="0.25">
      <c r="A494" t="s">
        <v>88</v>
      </c>
      <c r="I494" t="s">
        <v>89</v>
      </c>
    </row>
    <row r="496" spans="1:9" hidden="1" x14ac:dyDescent="0.25">
      <c r="A496" t="s">
        <v>27</v>
      </c>
      <c r="I496" t="s">
        <v>27</v>
      </c>
    </row>
    <row r="497" spans="1:13" hidden="1" x14ac:dyDescent="0.25">
      <c r="A497" s="14"/>
      <c r="F497">
        <f>[6]questionari!$Q$7</f>
        <v>1</v>
      </c>
      <c r="M497">
        <f>[6]questionari!$Q$130</f>
        <v>1.8571428571428572</v>
      </c>
    </row>
    <row r="498" spans="1:13" hidden="1" x14ac:dyDescent="0.25">
      <c r="A498" s="14"/>
      <c r="F498">
        <f>[6]questionari!$Q$13</f>
        <v>1</v>
      </c>
      <c r="M498">
        <f>[6]questionari!$Q$136</f>
        <v>1.8571428571428572</v>
      </c>
    </row>
    <row r="499" spans="1:13" hidden="1" x14ac:dyDescent="0.25">
      <c r="A499" s="14"/>
      <c r="F499">
        <f>[6]questionari!$Q$19</f>
        <v>1</v>
      </c>
      <c r="M499">
        <f>[6]questionari!$Q$142</f>
        <v>2.1428571428571428</v>
      </c>
    </row>
    <row r="500" spans="1:13" hidden="1" x14ac:dyDescent="0.25">
      <c r="A500" s="14"/>
      <c r="F500">
        <f>[6]questionari!$Q$25</f>
        <v>1</v>
      </c>
      <c r="M500">
        <f>[6]questionari!$Q$148</f>
        <v>2.1428571428571428</v>
      </c>
    </row>
    <row r="501" spans="1:13" hidden="1" x14ac:dyDescent="0.25">
      <c r="A501" s="14"/>
      <c r="F501">
        <f>[6]questionari!$Q$31</f>
        <v>1</v>
      </c>
      <c r="M501">
        <f>[6]questionari!$Q$154</f>
        <v>1.8571428571428572</v>
      </c>
    </row>
    <row r="502" spans="1:13" hidden="1" x14ac:dyDescent="0.25">
      <c r="A502" s="14"/>
      <c r="F502">
        <f>[6]questionari!$Q$42</f>
        <v>1</v>
      </c>
    </row>
    <row r="503" spans="1:13" hidden="1" x14ac:dyDescent="0.25">
      <c r="A503" s="14"/>
      <c r="F503">
        <f>[6]questionari!$Q$48</f>
        <v>1</v>
      </c>
    </row>
    <row r="504" spans="1:13" hidden="1" x14ac:dyDescent="0.25">
      <c r="A504" s="14"/>
      <c r="F504">
        <f>[6]questionari!$Q$54</f>
        <v>1</v>
      </c>
    </row>
    <row r="505" spans="1:13" hidden="1" x14ac:dyDescent="0.25">
      <c r="A505" s="14"/>
      <c r="F505">
        <f>[6]questionari!$Q$60</f>
        <v>1</v>
      </c>
    </row>
    <row r="506" spans="1:13" hidden="1" x14ac:dyDescent="0.25">
      <c r="A506" s="14"/>
      <c r="F506">
        <f>[6]questionari!$Q$66</f>
        <v>1</v>
      </c>
    </row>
    <row r="507" spans="1:13" hidden="1" x14ac:dyDescent="0.25">
      <c r="A507" s="14"/>
      <c r="F507">
        <f>[6]questionari!$Q$78</f>
        <v>1</v>
      </c>
    </row>
    <row r="508" spans="1:13" hidden="1" x14ac:dyDescent="0.25">
      <c r="A508" s="14"/>
      <c r="F508">
        <f>[6]questionari!$Q$84</f>
        <v>1</v>
      </c>
    </row>
    <row r="509" spans="1:13" hidden="1" x14ac:dyDescent="0.25">
      <c r="A509" s="14"/>
      <c r="F509">
        <f>[6]questionari!$Q$89</f>
        <v>1</v>
      </c>
    </row>
    <row r="510" spans="1:13" hidden="1" x14ac:dyDescent="0.25">
      <c r="A510" s="14"/>
      <c r="F510">
        <f>[6]questionari!$Q$93</f>
        <v>1</v>
      </c>
    </row>
    <row r="511" spans="1:13" hidden="1" x14ac:dyDescent="0.25">
      <c r="F511">
        <f>[6]questionari!$Q$98</f>
        <v>1</v>
      </c>
    </row>
    <row r="512" spans="1:13" hidden="1" x14ac:dyDescent="0.25">
      <c r="F512">
        <f>[6]questionari!$Q$104</f>
        <v>3</v>
      </c>
    </row>
    <row r="513" spans="1:14" hidden="1" x14ac:dyDescent="0.25"/>
    <row r="514" spans="1:14" x14ac:dyDescent="0.25">
      <c r="A514" t="s">
        <v>28</v>
      </c>
      <c r="F514">
        <f>AVERAGE(F497:F512)</f>
        <v>1.125</v>
      </c>
      <c r="I514" t="s">
        <v>28</v>
      </c>
      <c r="M514">
        <f>AVERAGE(M497:M501)</f>
        <v>1.9714285714285715</v>
      </c>
    </row>
    <row r="515" spans="1:14" x14ac:dyDescent="0.25">
      <c r="A515" t="s">
        <v>30</v>
      </c>
      <c r="F515">
        <f>[6]questionari!$X$110</f>
        <v>3.3846153846153846</v>
      </c>
      <c r="I515" t="s">
        <v>30</v>
      </c>
      <c r="M515">
        <f>[6]questionari!$X$160</f>
        <v>3.5</v>
      </c>
    </row>
    <row r="516" spans="1:14" x14ac:dyDescent="0.25">
      <c r="A516" t="s">
        <v>33</v>
      </c>
      <c r="F516">
        <f>[6]questionari!$X$118</f>
        <v>1</v>
      </c>
      <c r="G516">
        <f>+(F515+F516)/2</f>
        <v>2.1923076923076925</v>
      </c>
      <c r="I516" t="s">
        <v>33</v>
      </c>
      <c r="M516">
        <f>[6]questionari!$X$168</f>
        <v>0.83333333333333337</v>
      </c>
      <c r="N516">
        <f>+(M515+M516)/2</f>
        <v>2.1666666666666665</v>
      </c>
    </row>
    <row r="518" spans="1:14" x14ac:dyDescent="0.25">
      <c r="I518" t="s">
        <v>29</v>
      </c>
    </row>
    <row r="519" spans="1:14" x14ac:dyDescent="0.25">
      <c r="A519" t="s">
        <v>39</v>
      </c>
      <c r="I519" t="s">
        <v>31</v>
      </c>
      <c r="K519" t="s">
        <v>32</v>
      </c>
    </row>
    <row r="520" spans="1:14" x14ac:dyDescent="0.25">
      <c r="I520" s="4" t="s">
        <v>34</v>
      </c>
      <c r="K520" t="s">
        <v>35</v>
      </c>
    </row>
    <row r="521" spans="1:14" x14ac:dyDescent="0.25">
      <c r="A521" t="s">
        <v>90</v>
      </c>
      <c r="I521" t="s">
        <v>37</v>
      </c>
      <c r="K521" t="s">
        <v>38</v>
      </c>
    </row>
    <row r="522" spans="1:14" x14ac:dyDescent="0.25">
      <c r="I522">
        <v>5</v>
      </c>
      <c r="J522" s="31">
        <v>5</v>
      </c>
      <c r="K522" s="35">
        <v>10</v>
      </c>
      <c r="L522" s="35">
        <v>15</v>
      </c>
      <c r="M522" s="36">
        <v>20</v>
      </c>
      <c r="N522" s="36">
        <v>25</v>
      </c>
    </row>
    <row r="523" spans="1:14" x14ac:dyDescent="0.25">
      <c r="A523" s="5" t="s">
        <v>40</v>
      </c>
      <c r="B523" s="5">
        <v>1</v>
      </c>
      <c r="C523" s="5"/>
      <c r="D523" s="5" t="s">
        <v>41</v>
      </c>
      <c r="E523" s="5">
        <v>2</v>
      </c>
      <c r="F523" s="5"/>
      <c r="G523" s="5" t="s">
        <v>42</v>
      </c>
      <c r="J523" s="31"/>
      <c r="K523" s="35"/>
      <c r="L523" s="35"/>
      <c r="M523" s="36"/>
      <c r="N523" s="36"/>
    </row>
    <row r="524" spans="1:14" x14ac:dyDescent="0.25">
      <c r="A524" s="6" t="s">
        <v>43</v>
      </c>
      <c r="B524" s="6">
        <v>2</v>
      </c>
      <c r="C524" s="6"/>
      <c r="D524" s="6" t="s">
        <v>41</v>
      </c>
      <c r="E524" s="6">
        <v>4</v>
      </c>
      <c r="F524" s="6"/>
      <c r="G524" s="6" t="s">
        <v>44</v>
      </c>
      <c r="I524">
        <v>4</v>
      </c>
      <c r="J524" s="31">
        <v>4</v>
      </c>
      <c r="K524" s="35">
        <v>8</v>
      </c>
      <c r="L524" s="35">
        <v>12</v>
      </c>
      <c r="M524" s="36">
        <v>16</v>
      </c>
      <c r="N524" s="36">
        <v>20</v>
      </c>
    </row>
    <row r="525" spans="1:14" x14ac:dyDescent="0.25">
      <c r="A525" s="7" t="s">
        <v>43</v>
      </c>
      <c r="B525" s="7">
        <v>4</v>
      </c>
      <c r="C525" s="7"/>
      <c r="D525" s="7" t="s">
        <v>41</v>
      </c>
      <c r="E525" s="7">
        <v>5</v>
      </c>
      <c r="F525" s="7"/>
      <c r="G525" s="7" t="s">
        <v>45</v>
      </c>
      <c r="J525" s="31"/>
      <c r="K525" s="35"/>
      <c r="L525" s="35"/>
      <c r="M525" s="36"/>
      <c r="N525" s="36"/>
    </row>
    <row r="526" spans="1:14" x14ac:dyDescent="0.25">
      <c r="I526">
        <v>3</v>
      </c>
      <c r="J526" s="31">
        <v>3</v>
      </c>
      <c r="K526" s="35">
        <v>6</v>
      </c>
      <c r="L526" s="35">
        <v>9</v>
      </c>
      <c r="M526" s="35">
        <v>12</v>
      </c>
      <c r="N526" s="35">
        <v>15</v>
      </c>
    </row>
    <row r="527" spans="1:14" x14ac:dyDescent="0.25">
      <c r="A527" t="s">
        <v>46</v>
      </c>
      <c r="J527" s="31"/>
      <c r="K527" s="35"/>
      <c r="L527" s="35"/>
      <c r="M527" s="35"/>
      <c r="N527" s="35"/>
    </row>
    <row r="528" spans="1:14" x14ac:dyDescent="0.25">
      <c r="I528">
        <v>2</v>
      </c>
      <c r="J528" s="31">
        <v>2</v>
      </c>
      <c r="K528" s="33">
        <v>4</v>
      </c>
      <c r="L528" s="35">
        <v>6</v>
      </c>
      <c r="M528" s="35">
        <v>8</v>
      </c>
      <c r="N528" s="35">
        <v>10</v>
      </c>
    </row>
    <row r="529" spans="1:14" x14ac:dyDescent="0.25">
      <c r="A529" s="5" t="s">
        <v>43</v>
      </c>
      <c r="B529" s="5">
        <v>0</v>
      </c>
      <c r="C529" s="5"/>
      <c r="D529" s="5" t="s">
        <v>41</v>
      </c>
      <c r="E529" s="5">
        <v>2</v>
      </c>
      <c r="F529" s="5"/>
      <c r="G529" s="5" t="s">
        <v>32</v>
      </c>
      <c r="J529" s="31"/>
      <c r="K529" s="33"/>
      <c r="L529" s="35"/>
      <c r="M529" s="35"/>
      <c r="N529" s="35"/>
    </row>
    <row r="530" spans="1:14" x14ac:dyDescent="0.25">
      <c r="A530" s="6" t="s">
        <v>43</v>
      </c>
      <c r="B530" s="6">
        <v>2</v>
      </c>
      <c r="C530" s="6"/>
      <c r="D530" s="6" t="s">
        <v>41</v>
      </c>
      <c r="E530" s="6">
        <v>4</v>
      </c>
      <c r="F530" s="6"/>
      <c r="G530" s="6" t="s">
        <v>35</v>
      </c>
      <c r="I530">
        <v>1</v>
      </c>
      <c r="J530" s="31">
        <v>1</v>
      </c>
      <c r="K530" s="33">
        <v>2</v>
      </c>
      <c r="L530" s="33">
        <v>3</v>
      </c>
      <c r="M530" s="33">
        <v>4</v>
      </c>
      <c r="N530" s="33">
        <v>5</v>
      </c>
    </row>
    <row r="531" spans="1:14" ht="15.75" thickBot="1" x14ac:dyDescent="0.3">
      <c r="A531" s="7" t="s">
        <v>43</v>
      </c>
      <c r="B531" s="7">
        <v>4</v>
      </c>
      <c r="C531" s="7"/>
      <c r="D531" s="7" t="s">
        <v>41</v>
      </c>
      <c r="E531" s="7">
        <v>5</v>
      </c>
      <c r="F531" s="7"/>
      <c r="G531" s="7" t="s">
        <v>48</v>
      </c>
      <c r="J531" s="32"/>
      <c r="K531" s="34"/>
      <c r="L531" s="34"/>
      <c r="M531" s="34"/>
      <c r="N531" s="34"/>
    </row>
    <row r="532" spans="1:14" x14ac:dyDescent="0.25">
      <c r="J532" t="s">
        <v>49</v>
      </c>
    </row>
  </sheetData>
  <mergeCells count="25">
    <mergeCell ref="J524:J525"/>
    <mergeCell ref="K524:K525"/>
    <mergeCell ref="L524:L525"/>
    <mergeCell ref="M524:M525"/>
    <mergeCell ref="N524:N525"/>
    <mergeCell ref="J522:J523"/>
    <mergeCell ref="K522:K523"/>
    <mergeCell ref="L522:L523"/>
    <mergeCell ref="M522:M523"/>
    <mergeCell ref="N522:N523"/>
    <mergeCell ref="J528:J529"/>
    <mergeCell ref="K528:K529"/>
    <mergeCell ref="L528:L529"/>
    <mergeCell ref="M528:M529"/>
    <mergeCell ref="N528:N529"/>
    <mergeCell ref="J526:J527"/>
    <mergeCell ref="K526:K527"/>
    <mergeCell ref="L526:L527"/>
    <mergeCell ref="M526:M527"/>
    <mergeCell ref="N526:N527"/>
    <mergeCell ref="J530:J531"/>
    <mergeCell ref="K530:K531"/>
    <mergeCell ref="L530:L531"/>
    <mergeCell ref="M530:M531"/>
    <mergeCell ref="N530:N531"/>
  </mergeCells>
  <pageMargins left="0.39370078740157483" right="0.23622047244094491" top="0.55118110236220474" bottom="0.51181102362204722" header="0.31496062992125984" footer="0.31496062992125984"/>
  <pageSetup paperSize="9" scale="65" fitToHeight="0" orientation="portrait" r:id="rId1"/>
  <headerFooter>
    <oddHeader>&amp;R&amp;16Allegato 1 sub a)</oddHeader>
  </headerFooter>
  <rowBreaks count="5" manualBreakCount="5">
    <brk id="153" max="16383" man="1"/>
    <brk id="229" max="16383" man="1"/>
    <brk id="303" max="16383" man="1"/>
    <brk id="366" max="16383" man="1"/>
    <brk id="4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8"/>
  <sheetViews>
    <sheetView tabSelected="1" topLeftCell="A34" zoomScale="75" zoomScaleNormal="75" workbookViewId="0">
      <selection activeCell="J11" sqref="J11"/>
    </sheetView>
  </sheetViews>
  <sheetFormatPr defaultRowHeight="15" x14ac:dyDescent="0.25"/>
  <cols>
    <col min="14" max="14" width="10.28515625" customWidth="1"/>
  </cols>
  <sheetData>
    <row r="1" spans="1:2" ht="33.75" x14ac:dyDescent="0.5">
      <c r="A1" s="8"/>
      <c r="B1" s="8" t="s">
        <v>117</v>
      </c>
    </row>
    <row r="2" spans="1:2" ht="18" customHeight="1" x14ac:dyDescent="0.4">
      <c r="B2" s="17"/>
    </row>
    <row r="3" spans="1:2" ht="17.25" x14ac:dyDescent="0.25">
      <c r="A3" s="9" t="s">
        <v>118</v>
      </c>
    </row>
    <row r="4" spans="1:2" ht="17.25" x14ac:dyDescent="0.25">
      <c r="A4" s="9" t="s">
        <v>119</v>
      </c>
    </row>
    <row r="5" spans="1:2" ht="10.5" customHeight="1" x14ac:dyDescent="0.25"/>
    <row r="21" spans="1:1" ht="19.5" customHeight="1" x14ac:dyDescent="0.25"/>
    <row r="22" spans="1:1" ht="17.25" x14ac:dyDescent="0.3">
      <c r="A22" s="12" t="s">
        <v>120</v>
      </c>
    </row>
    <row r="23" spans="1:1" ht="17.25" x14ac:dyDescent="0.3">
      <c r="A23" s="12" t="s">
        <v>121</v>
      </c>
    </row>
    <row r="24" spans="1:1" ht="9" customHeight="1" x14ac:dyDescent="0.25"/>
    <row r="40" spans="1:1" ht="21.75" customHeight="1" x14ac:dyDescent="0.25"/>
    <row r="41" spans="1:1" ht="17.25" x14ac:dyDescent="0.3">
      <c r="A41" s="12" t="s">
        <v>120</v>
      </c>
    </row>
    <row r="42" spans="1:1" ht="17.25" x14ac:dyDescent="0.3">
      <c r="A42" s="12" t="s">
        <v>121</v>
      </c>
    </row>
    <row r="43" spans="1:1" ht="9" customHeight="1" x14ac:dyDescent="0.25"/>
    <row r="59" spans="1:1" ht="21" customHeight="1" x14ac:dyDescent="0.25"/>
    <row r="60" spans="1:1" ht="17.25" x14ac:dyDescent="0.3">
      <c r="A60" s="12" t="s">
        <v>122</v>
      </c>
    </row>
    <row r="61" spans="1:1" ht="6" customHeight="1" x14ac:dyDescent="0.25"/>
    <row r="77" spans="1:1" ht="17.25" customHeight="1" x14ac:dyDescent="0.25"/>
    <row r="78" spans="1:1" ht="21" customHeight="1" x14ac:dyDescent="0.25"/>
    <row r="79" spans="1:1" ht="17.25" x14ac:dyDescent="0.3">
      <c r="A79" s="12" t="s">
        <v>123</v>
      </c>
    </row>
    <row r="80" spans="1:1" ht="12.75" customHeight="1" x14ac:dyDescent="0.25"/>
    <row r="96" ht="21" customHeight="1" x14ac:dyDescent="0.25"/>
    <row r="97" spans="1:1" ht="17.25" x14ac:dyDescent="0.3">
      <c r="A97" s="12" t="s">
        <v>124</v>
      </c>
    </row>
    <row r="98" spans="1:1" ht="12" customHeight="1" x14ac:dyDescent="0.25"/>
    <row r="114" spans="1:1" ht="19.5" customHeight="1" x14ac:dyDescent="0.25"/>
    <row r="115" spans="1:1" ht="17.25" x14ac:dyDescent="0.3">
      <c r="A115" s="12" t="s">
        <v>125</v>
      </c>
    </row>
    <row r="116" spans="1:1" ht="10.5" customHeight="1" x14ac:dyDescent="0.25"/>
    <row r="132" spans="1:1" ht="18.75" customHeight="1" x14ac:dyDescent="0.25"/>
    <row r="133" spans="1:1" ht="17.25" x14ac:dyDescent="0.3">
      <c r="A133" s="12" t="s">
        <v>126</v>
      </c>
    </row>
    <row r="134" spans="1:1" ht="12.75" customHeight="1" x14ac:dyDescent="0.25"/>
    <row r="152" spans="1:1" ht="24" customHeight="1" x14ac:dyDescent="0.25"/>
    <row r="153" spans="1:1" ht="17.25" customHeight="1" x14ac:dyDescent="0.25"/>
    <row r="154" spans="1:1" ht="17.25" x14ac:dyDescent="0.3">
      <c r="A154" s="12" t="s">
        <v>127</v>
      </c>
    </row>
    <row r="155" spans="1:1" ht="10.5" customHeight="1" x14ac:dyDescent="0.25"/>
    <row r="171" spans="1:1" ht="23.25" customHeight="1" x14ac:dyDescent="0.25"/>
    <row r="172" spans="1:1" ht="17.25" x14ac:dyDescent="0.3">
      <c r="A172" s="12" t="s">
        <v>128</v>
      </c>
    </row>
    <row r="173" spans="1:1" ht="17.25" x14ac:dyDescent="0.3">
      <c r="A173" s="12" t="s">
        <v>129</v>
      </c>
    </row>
    <row r="174" spans="1:1" ht="9" customHeight="1" x14ac:dyDescent="0.25"/>
    <row r="190" spans="1:1" ht="27.75" customHeight="1" x14ac:dyDescent="0.25"/>
    <row r="191" spans="1:1" ht="17.25" x14ac:dyDescent="0.3">
      <c r="A191" s="12" t="s">
        <v>130</v>
      </c>
    </row>
    <row r="192" spans="1:1" ht="17.25" x14ac:dyDescent="0.3">
      <c r="A192" s="12" t="s">
        <v>131</v>
      </c>
    </row>
    <row r="193" spans="1:1" ht="17.25" x14ac:dyDescent="0.3">
      <c r="A193" s="12" t="s">
        <v>132</v>
      </c>
    </row>
    <row r="194" spans="1:1" ht="9.75" customHeight="1" x14ac:dyDescent="0.25"/>
    <row r="210" spans="1:1" ht="29.25" customHeight="1" x14ac:dyDescent="0.25"/>
    <row r="211" spans="1:1" ht="17.25" x14ac:dyDescent="0.3">
      <c r="A211" s="12" t="s">
        <v>133</v>
      </c>
    </row>
    <row r="229" spans="1:1" ht="17.25" x14ac:dyDescent="0.3">
      <c r="A229" s="12" t="s">
        <v>134</v>
      </c>
    </row>
    <row r="230" spans="1:1" ht="17.25" x14ac:dyDescent="0.3">
      <c r="A230" s="12" t="s">
        <v>135</v>
      </c>
    </row>
    <row r="231" spans="1:1" ht="11.25" customHeight="1" x14ac:dyDescent="0.25"/>
    <row r="247" spans="1:1" ht="20.25" customHeight="1" x14ac:dyDescent="0.25"/>
    <row r="248" spans="1:1" ht="17.25" x14ac:dyDescent="0.3">
      <c r="A248" s="12" t="s">
        <v>136</v>
      </c>
    </row>
    <row r="249" spans="1:1" ht="8.25" customHeight="1" x14ac:dyDescent="0.25"/>
    <row r="265" spans="1:1" ht="18.75" customHeight="1" x14ac:dyDescent="0.25"/>
    <row r="266" spans="1:1" ht="17.25" x14ac:dyDescent="0.3">
      <c r="A266" s="12" t="s">
        <v>137</v>
      </c>
    </row>
    <row r="267" spans="1:1" ht="9" customHeight="1" x14ac:dyDescent="0.25"/>
    <row r="283" spans="1:1" ht="18.75" customHeight="1" x14ac:dyDescent="0.25"/>
    <row r="284" spans="1:1" ht="17.25" x14ac:dyDescent="0.3">
      <c r="A284" s="12" t="s">
        <v>138</v>
      </c>
    </row>
    <row r="285" spans="1:1" ht="17.25" x14ac:dyDescent="0.3">
      <c r="A285" s="12" t="s">
        <v>139</v>
      </c>
    </row>
    <row r="286" spans="1:1" ht="10.5" customHeight="1" x14ac:dyDescent="0.25"/>
    <row r="302" spans="1:1" ht="21" customHeight="1" x14ac:dyDescent="0.25"/>
    <row r="303" spans="1:1" ht="17.25" x14ac:dyDescent="0.3">
      <c r="A303" s="12" t="s">
        <v>140</v>
      </c>
    </row>
    <row r="304" spans="1:1" ht="10.5" customHeight="1" x14ac:dyDescent="0.25"/>
    <row r="319" spans="1:1" ht="22.5" customHeight="1" x14ac:dyDescent="0.25"/>
    <row r="320" spans="1:1" ht="17.25" x14ac:dyDescent="0.3">
      <c r="A320" s="12" t="s">
        <v>141</v>
      </c>
    </row>
    <row r="321" spans="1:1" ht="17.25" x14ac:dyDescent="0.3">
      <c r="A321" s="12" t="s">
        <v>142</v>
      </c>
    </row>
    <row r="322" spans="1:1" ht="9" customHeight="1" x14ac:dyDescent="0.25"/>
    <row r="338" spans="1:14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ht="11.2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ht="33.75" x14ac:dyDescent="0.5">
      <c r="B340" s="8" t="s">
        <v>143</v>
      </c>
    </row>
    <row r="341" spans="1:14" ht="14.25" customHeight="1" x14ac:dyDescent="0.4">
      <c r="B341" s="17"/>
    </row>
    <row r="342" spans="1:14" ht="17.25" x14ac:dyDescent="0.3">
      <c r="A342" s="12" t="s">
        <v>144</v>
      </c>
    </row>
    <row r="343" spans="1:14" ht="17.25" x14ac:dyDescent="0.3">
      <c r="A343" s="12" t="s">
        <v>145</v>
      </c>
    </row>
    <row r="344" spans="1:14" ht="9.75" customHeight="1" x14ac:dyDescent="0.25"/>
    <row r="359" spans="1:1" ht="13.5" customHeight="1" x14ac:dyDescent="0.25"/>
    <row r="360" spans="1:1" ht="20.25" customHeight="1" x14ac:dyDescent="0.25"/>
    <row r="361" spans="1:1" ht="17.25" x14ac:dyDescent="0.3">
      <c r="A361" s="12" t="s">
        <v>146</v>
      </c>
    </row>
    <row r="362" spans="1:1" ht="17.25" x14ac:dyDescent="0.3">
      <c r="A362" s="12" t="s">
        <v>147</v>
      </c>
    </row>
    <row r="378" spans="1:1" ht="15.75" customHeight="1" x14ac:dyDescent="0.25"/>
    <row r="379" spans="1:1" ht="15.75" customHeight="1" x14ac:dyDescent="0.25"/>
    <row r="380" spans="1:1" ht="17.25" x14ac:dyDescent="0.3">
      <c r="A380" s="12" t="s">
        <v>148</v>
      </c>
    </row>
    <row r="381" spans="1:1" ht="17.25" x14ac:dyDescent="0.3">
      <c r="A381" s="12" t="s">
        <v>149</v>
      </c>
    </row>
    <row r="382" spans="1:1" ht="10.5" customHeight="1" x14ac:dyDescent="0.25"/>
    <row r="398" spans="1:1" ht="20.25" customHeight="1" x14ac:dyDescent="0.25"/>
    <row r="399" spans="1:1" ht="17.25" x14ac:dyDescent="0.3">
      <c r="A399" s="12" t="s">
        <v>150</v>
      </c>
    </row>
    <row r="400" spans="1:1" ht="17.25" x14ac:dyDescent="0.3">
      <c r="A400" s="12" t="s">
        <v>151</v>
      </c>
    </row>
    <row r="401" ht="12.75" customHeight="1" x14ac:dyDescent="0.25"/>
    <row r="417" spans="1:1" ht="18" customHeight="1" x14ac:dyDescent="0.25"/>
    <row r="418" spans="1:1" ht="17.25" x14ac:dyDescent="0.3">
      <c r="A418" s="12" t="s">
        <v>152</v>
      </c>
    </row>
    <row r="419" spans="1:1" ht="6" customHeight="1" x14ac:dyDescent="0.25"/>
    <row r="434" spans="1:1" ht="12.75" customHeight="1" x14ac:dyDescent="0.25"/>
    <row r="435" spans="1:1" ht="17.25" x14ac:dyDescent="0.3">
      <c r="A435" s="12" t="s">
        <v>153</v>
      </c>
    </row>
    <row r="436" spans="1:1" ht="5.25" customHeight="1" x14ac:dyDescent="0.25"/>
    <row r="452" spans="1:4" ht="17.25" x14ac:dyDescent="0.3">
      <c r="A452" s="12" t="s">
        <v>154</v>
      </c>
      <c r="D452" s="19"/>
    </row>
    <row r="453" spans="1:4" ht="17.25" x14ac:dyDescent="0.3">
      <c r="A453" s="12" t="s">
        <v>155</v>
      </c>
    </row>
    <row r="454" spans="1:4" ht="6" customHeight="1" x14ac:dyDescent="0.25"/>
    <row r="470" spans="1:1" ht="17.25" x14ac:dyDescent="0.3">
      <c r="A470" s="12" t="s">
        <v>156</v>
      </c>
    </row>
    <row r="471" spans="1:1" ht="17.25" x14ac:dyDescent="0.3">
      <c r="A471" s="12" t="s">
        <v>157</v>
      </c>
    </row>
    <row r="472" spans="1:1" ht="3.75" customHeight="1" x14ac:dyDescent="0.25"/>
    <row r="486" spans="1:1" ht="9" customHeight="1" x14ac:dyDescent="0.25"/>
    <row r="487" spans="1:1" ht="12" customHeight="1" x14ac:dyDescent="0.25"/>
    <row r="488" spans="1:1" ht="17.25" x14ac:dyDescent="0.3">
      <c r="A488" s="12" t="s">
        <v>158</v>
      </c>
    </row>
    <row r="489" spans="1:1" ht="5.25" customHeight="1" x14ac:dyDescent="0.25"/>
    <row r="501" spans="1:1" ht="17.25" customHeight="1" x14ac:dyDescent="0.25"/>
    <row r="502" spans="1:1" ht="6" customHeight="1" x14ac:dyDescent="0.25"/>
    <row r="503" spans="1:1" ht="17.25" x14ac:dyDescent="0.3">
      <c r="A503" s="12" t="s">
        <v>159</v>
      </c>
    </row>
    <row r="504" spans="1:1" ht="12" customHeight="1" x14ac:dyDescent="0.25"/>
    <row r="521" spans="1:1" ht="17.25" x14ac:dyDescent="0.3">
      <c r="A521" s="12" t="s">
        <v>133</v>
      </c>
    </row>
    <row r="522" spans="1:1" ht="12.75" customHeight="1" x14ac:dyDescent="0.25"/>
    <row r="538" spans="1:1" ht="17.25" customHeight="1" x14ac:dyDescent="0.25"/>
    <row r="539" spans="1:1" ht="17.25" x14ac:dyDescent="0.3">
      <c r="A539" s="12" t="s">
        <v>160</v>
      </c>
    </row>
    <row r="540" spans="1:1" ht="17.25" x14ac:dyDescent="0.3">
      <c r="A540" s="12" t="s">
        <v>78</v>
      </c>
    </row>
    <row r="541" spans="1:1" ht="11.25" customHeight="1" x14ac:dyDescent="0.35">
      <c r="A541" s="20"/>
    </row>
    <row r="557" spans="1:1" ht="12.75" customHeight="1" x14ac:dyDescent="0.25"/>
    <row r="558" spans="1:1" ht="17.25" x14ac:dyDescent="0.3">
      <c r="A558" s="12" t="s">
        <v>136</v>
      </c>
    </row>
    <row r="559" spans="1:1" ht="12.75" customHeight="1" x14ac:dyDescent="0.25"/>
    <row r="575" spans="1:1" ht="12.75" customHeight="1" x14ac:dyDescent="0.25"/>
    <row r="576" spans="1:1" ht="17.25" x14ac:dyDescent="0.3">
      <c r="A576" s="12" t="s">
        <v>137</v>
      </c>
    </row>
    <row r="577" ht="7.5" customHeight="1" x14ac:dyDescent="0.25"/>
    <row r="594" spans="1:1" ht="17.25" x14ac:dyDescent="0.3">
      <c r="A594" s="12" t="s">
        <v>138</v>
      </c>
    </row>
    <row r="595" spans="1:1" ht="17.25" x14ac:dyDescent="0.3">
      <c r="A595" s="12" t="s">
        <v>139</v>
      </c>
    </row>
    <row r="604" spans="1:1" ht="15.75" x14ac:dyDescent="0.25">
      <c r="A604" s="19"/>
    </row>
    <row r="605" spans="1:1" ht="15.75" x14ac:dyDescent="0.25">
      <c r="A605" s="19"/>
    </row>
    <row r="606" spans="1:1" ht="15.75" x14ac:dyDescent="0.25">
      <c r="A606" s="19"/>
    </row>
    <row r="607" spans="1:1" ht="15.75" x14ac:dyDescent="0.25">
      <c r="A607" s="19"/>
    </row>
    <row r="608" spans="1:1" ht="15.75" x14ac:dyDescent="0.25">
      <c r="A608" s="19"/>
    </row>
    <row r="609" spans="1:1" ht="15.75" x14ac:dyDescent="0.25">
      <c r="A609" s="19"/>
    </row>
    <row r="610" spans="1:1" ht="15.75" x14ac:dyDescent="0.25">
      <c r="A610" s="19"/>
    </row>
    <row r="611" spans="1:1" ht="15.75" x14ac:dyDescent="0.25">
      <c r="A611" s="19"/>
    </row>
    <row r="612" spans="1:1" ht="12.75" customHeight="1" x14ac:dyDescent="0.25">
      <c r="A612" s="19"/>
    </row>
    <row r="613" spans="1:1" ht="17.25" x14ac:dyDescent="0.3">
      <c r="A613" s="12" t="s">
        <v>140</v>
      </c>
    </row>
    <row r="630" spans="1:1" ht="17.25" x14ac:dyDescent="0.3">
      <c r="A630" s="12" t="s">
        <v>161</v>
      </c>
    </row>
    <row r="631" spans="1:1" ht="17.25" x14ac:dyDescent="0.3">
      <c r="A631" s="12" t="s">
        <v>162</v>
      </c>
    </row>
    <row r="648" spans="1:2" ht="31.5" customHeight="1" x14ac:dyDescent="0.5">
      <c r="A648" s="8"/>
      <c r="B648" s="8" t="s">
        <v>163</v>
      </c>
    </row>
    <row r="649" spans="1:2" ht="21.75" customHeight="1" x14ac:dyDescent="0.45">
      <c r="A649" s="21"/>
      <c r="B649" s="21" t="s">
        <v>164</v>
      </c>
    </row>
    <row r="650" spans="1:2" ht="14.25" customHeight="1" x14ac:dyDescent="0.45">
      <c r="A650" s="21"/>
    </row>
    <row r="651" spans="1:2" ht="17.25" x14ac:dyDescent="0.3">
      <c r="A651" s="12" t="s">
        <v>165</v>
      </c>
    </row>
    <row r="652" spans="1:2" ht="17.25" x14ac:dyDescent="0.3">
      <c r="A652" s="12" t="s">
        <v>166</v>
      </c>
    </row>
    <row r="653" spans="1:2" ht="12.75" customHeight="1" x14ac:dyDescent="0.25"/>
    <row r="668" spans="1:1" ht="20.25" customHeight="1" x14ac:dyDescent="0.25"/>
    <row r="669" spans="1:1" ht="17.25" x14ac:dyDescent="0.3">
      <c r="A669" s="12" t="s">
        <v>167</v>
      </c>
    </row>
    <row r="670" spans="1:1" ht="12.75" customHeight="1" x14ac:dyDescent="0.25"/>
    <row r="686" spans="1:1" ht="11.25" customHeight="1" x14ac:dyDescent="0.25"/>
    <row r="687" spans="1:1" ht="17.25" x14ac:dyDescent="0.3">
      <c r="A687" s="12" t="s">
        <v>168</v>
      </c>
    </row>
    <row r="688" spans="1:1" ht="17.25" x14ac:dyDescent="0.3">
      <c r="A688" s="12" t="s">
        <v>169</v>
      </c>
    </row>
    <row r="689" ht="9.75" customHeight="1" x14ac:dyDescent="0.25"/>
    <row r="705" spans="1:1" ht="12" customHeight="1" x14ac:dyDescent="0.25"/>
    <row r="706" spans="1:1" ht="17.25" x14ac:dyDescent="0.3">
      <c r="A706" s="12" t="s">
        <v>170</v>
      </c>
    </row>
    <row r="707" spans="1:1" ht="17.25" x14ac:dyDescent="0.3">
      <c r="A707" s="12" t="s">
        <v>171</v>
      </c>
    </row>
    <row r="708" spans="1:1" ht="9" customHeight="1" x14ac:dyDescent="0.25"/>
    <row r="725" spans="1:1" ht="17.25" x14ac:dyDescent="0.3">
      <c r="A725" s="12" t="s">
        <v>172</v>
      </c>
    </row>
    <row r="726" spans="1:1" ht="17.25" x14ac:dyDescent="0.3">
      <c r="A726" s="12" t="s">
        <v>173</v>
      </c>
    </row>
    <row r="744" spans="1:1" ht="17.25" x14ac:dyDescent="0.3">
      <c r="A744" s="12" t="s">
        <v>174</v>
      </c>
    </row>
    <row r="745" spans="1:1" ht="17.25" x14ac:dyDescent="0.3">
      <c r="A745" s="22" t="s">
        <v>175</v>
      </c>
    </row>
    <row r="746" spans="1:1" ht="17.25" x14ac:dyDescent="0.3">
      <c r="A746" s="12" t="s">
        <v>176</v>
      </c>
    </row>
    <row r="747" spans="1:1" ht="17.25" x14ac:dyDescent="0.3">
      <c r="A747" s="12" t="s">
        <v>177</v>
      </c>
    </row>
    <row r="766" spans="1:1" ht="17.25" x14ac:dyDescent="0.3">
      <c r="A766" s="12" t="s">
        <v>133</v>
      </c>
    </row>
    <row r="783" spans="1:1" ht="17.25" x14ac:dyDescent="0.3">
      <c r="A783" s="12" t="s">
        <v>160</v>
      </c>
    </row>
    <row r="784" spans="1:1" ht="17.25" x14ac:dyDescent="0.3">
      <c r="A784" s="12" t="s">
        <v>78</v>
      </c>
    </row>
    <row r="874" spans="1:2" ht="21" customHeight="1" x14ac:dyDescent="0.25"/>
    <row r="875" spans="1:2" ht="21" customHeight="1" x14ac:dyDescent="0.25"/>
    <row r="876" spans="1:2" ht="15" customHeight="1" x14ac:dyDescent="0.25"/>
    <row r="877" spans="1:2" ht="33.75" x14ac:dyDescent="0.5">
      <c r="B877" s="1" t="s">
        <v>178</v>
      </c>
    </row>
    <row r="879" spans="1:2" ht="17.25" x14ac:dyDescent="0.3">
      <c r="A879" s="12" t="s">
        <v>179</v>
      </c>
    </row>
    <row r="880" spans="1:2" ht="17.25" x14ac:dyDescent="0.3">
      <c r="A880" s="12" t="s">
        <v>180</v>
      </c>
    </row>
    <row r="881" ht="11.25" customHeight="1" x14ac:dyDescent="0.25"/>
    <row r="896" ht="12" customHeight="1" x14ac:dyDescent="0.25"/>
    <row r="898" spans="1:1" ht="17.25" x14ac:dyDescent="0.3">
      <c r="A898" s="12" t="s">
        <v>181</v>
      </c>
    </row>
    <row r="899" spans="1:1" ht="17.25" x14ac:dyDescent="0.3">
      <c r="A899" s="12" t="s">
        <v>182</v>
      </c>
    </row>
    <row r="900" spans="1:1" ht="9.75" customHeight="1" x14ac:dyDescent="0.25"/>
    <row r="916" spans="1:1" ht="12" customHeight="1" x14ac:dyDescent="0.25"/>
    <row r="917" spans="1:1" ht="17.25" x14ac:dyDescent="0.3">
      <c r="A917" s="12" t="s">
        <v>183</v>
      </c>
    </row>
    <row r="918" spans="1:1" ht="9" customHeight="1" x14ac:dyDescent="0.25"/>
    <row r="934" spans="1:1" ht="17.25" x14ac:dyDescent="0.3">
      <c r="A934" s="12" t="s">
        <v>184</v>
      </c>
    </row>
    <row r="935" spans="1:1" ht="17.25" x14ac:dyDescent="0.3">
      <c r="A935" s="12" t="s">
        <v>185</v>
      </c>
    </row>
    <row r="954" spans="1:1" ht="17.25" x14ac:dyDescent="0.3">
      <c r="A954" s="12" t="s">
        <v>186</v>
      </c>
    </row>
    <row r="955" spans="1:1" ht="17.25" x14ac:dyDescent="0.3">
      <c r="A955" s="12" t="s">
        <v>187</v>
      </c>
    </row>
    <row r="956" spans="1:1" ht="17.25" x14ac:dyDescent="0.3">
      <c r="A956" s="12" t="s">
        <v>188</v>
      </c>
    </row>
    <row r="1078" spans="1:14" ht="15.75" x14ac:dyDescent="0.25">
      <c r="A1078" s="23" t="s">
        <v>189</v>
      </c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</row>
    <row r="1079" spans="1:14" ht="5.25" customHeight="1" x14ac:dyDescent="0.25">
      <c r="A1079" s="24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</row>
    <row r="1080" spans="1:14" ht="15.75" hidden="1" x14ac:dyDescent="0.25">
      <c r="A1080" s="15" t="s">
        <v>27</v>
      </c>
      <c r="B1080" s="15"/>
      <c r="C1080" s="15"/>
      <c r="D1080" s="15"/>
      <c r="E1080" s="15"/>
      <c r="F1080" s="15">
        <f>'[7]area sanitaria'!$S$4</f>
        <v>1.3333333333333333</v>
      </c>
      <c r="G1080" s="15"/>
      <c r="H1080" s="15"/>
      <c r="I1080" s="15"/>
      <c r="J1080" s="15"/>
      <c r="K1080" s="15"/>
      <c r="L1080" s="15"/>
      <c r="M1080" s="15"/>
      <c r="N1080" s="15"/>
    </row>
    <row r="1081" spans="1:14" ht="15.75" hidden="1" x14ac:dyDescent="0.25">
      <c r="A1081" s="15"/>
      <c r="B1081" s="15"/>
      <c r="C1081" s="15"/>
      <c r="D1081" s="15"/>
      <c r="E1081" s="15"/>
      <c r="F1081" s="15">
        <f>'[7]area sanitaria'!$S$9</f>
        <v>1.3333333333333333</v>
      </c>
      <c r="G1081" s="15"/>
      <c r="H1081" s="15"/>
      <c r="I1081" s="15"/>
      <c r="J1081" s="15"/>
      <c r="K1081" s="15"/>
      <c r="L1081" s="15"/>
      <c r="M1081" s="15"/>
      <c r="N1081" s="15"/>
    </row>
    <row r="1082" spans="1:14" ht="15.75" x14ac:dyDescent="0.25">
      <c r="A1082" s="15"/>
      <c r="B1082" s="15"/>
      <c r="C1082" s="15"/>
      <c r="D1082" s="15"/>
      <c r="E1082" s="15"/>
      <c r="F1082" s="15">
        <f>'[7]area sanitaria'!$S$14</f>
        <v>1.6666666666666667</v>
      </c>
      <c r="G1082" s="15"/>
      <c r="H1082" s="15"/>
      <c r="I1082" s="15"/>
      <c r="J1082" s="15"/>
      <c r="K1082" s="15"/>
      <c r="L1082" s="15"/>
      <c r="M1082" s="15"/>
      <c r="N1082" s="15"/>
    </row>
    <row r="1083" spans="1:14" ht="15.75" x14ac:dyDescent="0.25">
      <c r="A1083" s="15"/>
      <c r="B1083" s="15"/>
      <c r="C1083" s="15"/>
      <c r="D1083" s="15"/>
      <c r="E1083" s="15"/>
      <c r="F1083" s="15">
        <f>'[7]area sanitaria'!$S$19</f>
        <v>1</v>
      </c>
      <c r="G1083" s="15"/>
      <c r="H1083" s="15"/>
      <c r="I1083" s="15"/>
      <c r="J1083" s="15"/>
      <c r="K1083" s="15"/>
      <c r="L1083" s="15"/>
      <c r="M1083" s="15"/>
      <c r="N1083" s="15"/>
    </row>
    <row r="1084" spans="1:14" ht="15.75" x14ac:dyDescent="0.25">
      <c r="A1084" s="15"/>
      <c r="B1084" s="15"/>
      <c r="C1084" s="15"/>
      <c r="D1084" s="15"/>
      <c r="E1084" s="15"/>
      <c r="F1084" s="15">
        <f>'[7]area sanitaria'!$S$24</f>
        <v>1.3333333333333333</v>
      </c>
      <c r="G1084" s="15"/>
      <c r="H1084" s="15"/>
      <c r="I1084" s="15"/>
      <c r="J1084" s="15"/>
      <c r="K1084" s="15"/>
      <c r="L1084" s="15"/>
      <c r="M1084" s="15"/>
      <c r="N1084" s="15"/>
    </row>
    <row r="1085" spans="1:14" ht="15.75" x14ac:dyDescent="0.25">
      <c r="A1085" s="15"/>
      <c r="B1085" s="15"/>
      <c r="C1085" s="15"/>
      <c r="D1085" s="15"/>
      <c r="E1085" s="15"/>
      <c r="F1085" s="15">
        <f>'[7]area sanitaria'!$S$29</f>
        <v>1</v>
      </c>
      <c r="G1085" s="15"/>
      <c r="H1085" s="15"/>
      <c r="I1085" s="15"/>
      <c r="J1085" s="15"/>
      <c r="K1085" s="15"/>
      <c r="L1085" s="15"/>
      <c r="M1085" s="15"/>
      <c r="N1085" s="15"/>
    </row>
    <row r="1086" spans="1:14" ht="15.75" x14ac:dyDescent="0.25">
      <c r="A1086" s="15"/>
      <c r="B1086" s="15"/>
      <c r="C1086" s="15"/>
      <c r="D1086" s="15"/>
      <c r="E1086" s="15"/>
      <c r="F1086" s="15">
        <f>'[7]area sanitaria'!$S$34</f>
        <v>1</v>
      </c>
      <c r="G1086" s="15"/>
      <c r="H1086" s="15"/>
      <c r="I1086" s="15"/>
      <c r="J1086" s="15"/>
      <c r="K1086" s="15"/>
      <c r="L1086" s="15"/>
      <c r="M1086" s="15"/>
      <c r="N1086" s="15"/>
    </row>
    <row r="1087" spans="1:14" ht="15.75" x14ac:dyDescent="0.25">
      <c r="A1087" s="15"/>
      <c r="B1087" s="15"/>
      <c r="C1087" s="15"/>
      <c r="D1087" s="15"/>
      <c r="E1087" s="15"/>
      <c r="F1087" s="15">
        <f>'[7]area sanitaria'!$S$39</f>
        <v>1.3333333333333333</v>
      </c>
      <c r="G1087" s="15"/>
      <c r="H1087" s="15"/>
      <c r="I1087" s="15"/>
      <c r="J1087" s="15"/>
      <c r="K1087" s="15"/>
      <c r="L1087" s="15"/>
      <c r="M1087" s="15"/>
      <c r="N1087" s="15"/>
    </row>
    <row r="1088" spans="1:14" ht="15.75" x14ac:dyDescent="0.25">
      <c r="A1088" s="15"/>
      <c r="B1088" s="15"/>
      <c r="C1088" s="15"/>
      <c r="D1088" s="15"/>
      <c r="E1088" s="15"/>
      <c r="F1088" s="15">
        <f>'[7]area sanitaria'!$S$44</f>
        <v>1</v>
      </c>
      <c r="G1088" s="15"/>
      <c r="H1088" s="15"/>
      <c r="I1088" s="15"/>
      <c r="J1088" s="15"/>
      <c r="K1088" s="15"/>
      <c r="L1088" s="15"/>
      <c r="M1088" s="15"/>
      <c r="N1088" s="15"/>
    </row>
    <row r="1089" spans="1:14" ht="15.75" x14ac:dyDescent="0.25">
      <c r="A1089" s="15"/>
      <c r="B1089" s="15"/>
      <c r="C1089" s="15"/>
      <c r="D1089" s="15"/>
      <c r="E1089" s="15"/>
      <c r="F1089" s="15">
        <f>'[7]area sanitaria'!$S$49</f>
        <v>1.3333333333333333</v>
      </c>
      <c r="G1089" s="15"/>
      <c r="H1089" s="15"/>
      <c r="I1089" s="15"/>
      <c r="J1089" s="15"/>
      <c r="K1089" s="15" t="s">
        <v>29</v>
      </c>
      <c r="L1089" s="15"/>
      <c r="M1089" s="15"/>
      <c r="N1089" s="15"/>
    </row>
    <row r="1090" spans="1:14" ht="15.75" x14ac:dyDescent="0.25">
      <c r="A1090" s="15"/>
      <c r="B1090" s="15"/>
      <c r="C1090" s="15"/>
      <c r="D1090" s="15"/>
      <c r="E1090" s="15"/>
      <c r="F1090" s="15">
        <f>'[7]area sanitaria'!$S$54</f>
        <v>1</v>
      </c>
      <c r="G1090" s="15"/>
      <c r="H1090" s="15"/>
      <c r="I1090" s="15"/>
      <c r="J1090" s="15"/>
      <c r="K1090" s="15" t="s">
        <v>31</v>
      </c>
      <c r="L1090" s="15"/>
      <c r="M1090" s="15" t="s">
        <v>32</v>
      </c>
      <c r="N1090" s="15"/>
    </row>
    <row r="1091" spans="1:14" ht="15.75" x14ac:dyDescent="0.25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25" t="s">
        <v>34</v>
      </c>
      <c r="L1091" s="15"/>
      <c r="M1091" s="15" t="s">
        <v>35</v>
      </c>
      <c r="N1091" s="15"/>
    </row>
    <row r="1092" spans="1:14" ht="15.75" x14ac:dyDescent="0.25">
      <c r="A1092" s="15"/>
      <c r="B1092" s="15"/>
      <c r="C1092" s="15"/>
      <c r="D1092" s="15"/>
      <c r="E1092" s="15"/>
      <c r="F1092" s="15">
        <f>AVERAGE(F1080:F1090)</f>
        <v>1.2121212121212122</v>
      </c>
      <c r="G1092" s="15"/>
      <c r="H1092" s="15"/>
      <c r="I1092" s="15"/>
      <c r="J1092" s="15"/>
      <c r="K1092" s="15" t="s">
        <v>37</v>
      </c>
      <c r="L1092" s="15"/>
      <c r="M1092" s="15" t="s">
        <v>38</v>
      </c>
      <c r="N1092" s="15"/>
    </row>
    <row r="1093" spans="1:14" ht="15.75" x14ac:dyDescent="0.25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</row>
    <row r="1094" spans="1:14" ht="15.75" x14ac:dyDescent="0.25">
      <c r="A1094" s="15" t="s">
        <v>28</v>
      </c>
      <c r="B1094" s="15"/>
      <c r="C1094" s="15"/>
      <c r="D1094" s="15"/>
      <c r="E1094" s="15"/>
      <c r="F1094" s="15">
        <f>'[7]area sanitaria'!$S$60</f>
        <v>2.8333333333333335</v>
      </c>
      <c r="G1094" s="15">
        <f>(F1094+F1095)/2</f>
        <v>1.5</v>
      </c>
      <c r="H1094" s="15"/>
      <c r="I1094" s="15"/>
      <c r="J1094" s="15"/>
      <c r="K1094" s="15"/>
      <c r="L1094" s="15"/>
      <c r="M1094" s="15"/>
      <c r="N1094" s="15"/>
    </row>
    <row r="1095" spans="1:14" ht="15.75" x14ac:dyDescent="0.25">
      <c r="A1095" s="15" t="s">
        <v>30</v>
      </c>
      <c r="B1095" s="15"/>
      <c r="C1095" s="15"/>
      <c r="D1095" s="15"/>
      <c r="E1095" s="15"/>
      <c r="F1095" s="15">
        <f>'[7]area sanitaria'!$S$68</f>
        <v>0.16666666666666666</v>
      </c>
      <c r="G1095" s="15"/>
      <c r="H1095" s="15"/>
      <c r="I1095" s="15"/>
      <c r="J1095" s="15"/>
      <c r="K1095" s="15"/>
      <c r="L1095" s="15"/>
      <c r="M1095" s="15"/>
      <c r="N1095" s="15"/>
    </row>
    <row r="1096" spans="1:14" ht="15.75" x14ac:dyDescent="0.25">
      <c r="A1096" s="15" t="s">
        <v>33</v>
      </c>
      <c r="B1096" s="15"/>
      <c r="C1096" s="15"/>
      <c r="D1096" s="15"/>
      <c r="E1096" s="15"/>
      <c r="F1096" s="15">
        <f>AVERAGE('[7]area sanitaria'!S78:S97)</f>
        <v>2</v>
      </c>
      <c r="G1096" s="15"/>
      <c r="H1096" s="15"/>
      <c r="I1096" s="15"/>
      <c r="J1096" s="15"/>
      <c r="K1096" s="15"/>
      <c r="L1096" s="15"/>
      <c r="M1096" s="15"/>
      <c r="N1096" s="15"/>
    </row>
    <row r="1097" spans="1:14" ht="15.75" hidden="1" x14ac:dyDescent="0.25">
      <c r="A1097" s="15" t="s">
        <v>190</v>
      </c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</row>
    <row r="1098" spans="1:14" ht="15.75" hidden="1" x14ac:dyDescent="0.25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</row>
    <row r="1099" spans="1:14" ht="15.75" hidden="1" x14ac:dyDescent="0.25">
      <c r="A1099" s="15" t="s">
        <v>39</v>
      </c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</row>
    <row r="1100" spans="1:14" ht="15.75" x14ac:dyDescent="0.25">
      <c r="A1100" s="15"/>
      <c r="B1100" s="15"/>
      <c r="C1100" s="15"/>
      <c r="D1100" s="15"/>
      <c r="E1100" s="15"/>
      <c r="F1100" s="15"/>
      <c r="G1100" s="15"/>
      <c r="H1100" s="15"/>
      <c r="I1100" s="15">
        <v>5</v>
      </c>
      <c r="J1100" s="37">
        <v>5</v>
      </c>
      <c r="K1100" s="39">
        <v>10</v>
      </c>
      <c r="L1100" s="39">
        <v>15</v>
      </c>
      <c r="M1100" s="42">
        <v>20</v>
      </c>
      <c r="N1100" s="42">
        <v>25</v>
      </c>
    </row>
    <row r="1101" spans="1:14" ht="15.75" x14ac:dyDescent="0.25">
      <c r="A1101" s="15"/>
      <c r="B1101" s="15"/>
      <c r="C1101" s="15"/>
      <c r="D1101" s="15"/>
      <c r="E1101" s="15"/>
      <c r="F1101" s="15"/>
      <c r="G1101" s="15"/>
      <c r="H1101" s="15"/>
      <c r="I1101" s="15"/>
      <c r="J1101" s="37"/>
      <c r="K1101" s="39"/>
      <c r="L1101" s="39"/>
      <c r="M1101" s="42"/>
      <c r="N1101" s="42"/>
    </row>
    <row r="1102" spans="1:14" ht="15.75" x14ac:dyDescent="0.25">
      <c r="A1102" s="26" t="s">
        <v>40</v>
      </c>
      <c r="B1102" s="26">
        <v>1</v>
      </c>
      <c r="C1102" s="26"/>
      <c r="D1102" s="26" t="s">
        <v>41</v>
      </c>
      <c r="E1102" s="26">
        <v>2</v>
      </c>
      <c r="F1102" s="26"/>
      <c r="G1102" s="26" t="s">
        <v>42</v>
      </c>
      <c r="H1102" s="15"/>
      <c r="I1102" s="15">
        <v>4</v>
      </c>
      <c r="J1102" s="37">
        <v>4</v>
      </c>
      <c r="K1102" s="39">
        <v>8</v>
      </c>
      <c r="L1102" s="39">
        <v>12</v>
      </c>
      <c r="M1102" s="42">
        <v>16</v>
      </c>
      <c r="N1102" s="42">
        <v>20</v>
      </c>
    </row>
    <row r="1103" spans="1:14" ht="15.75" x14ac:dyDescent="0.25">
      <c r="A1103" s="27" t="s">
        <v>43</v>
      </c>
      <c r="B1103" s="27">
        <v>2</v>
      </c>
      <c r="C1103" s="27"/>
      <c r="D1103" s="27" t="s">
        <v>41</v>
      </c>
      <c r="E1103" s="27">
        <v>4</v>
      </c>
      <c r="F1103" s="27"/>
      <c r="G1103" s="27" t="s">
        <v>44</v>
      </c>
      <c r="H1103" s="15"/>
      <c r="I1103" s="15"/>
      <c r="J1103" s="37"/>
      <c r="K1103" s="39"/>
      <c r="L1103" s="39"/>
      <c r="M1103" s="42"/>
      <c r="N1103" s="42"/>
    </row>
    <row r="1104" spans="1:14" ht="15.75" x14ac:dyDescent="0.25">
      <c r="A1104" s="28" t="s">
        <v>43</v>
      </c>
      <c r="B1104" s="28">
        <v>4</v>
      </c>
      <c r="C1104" s="28"/>
      <c r="D1104" s="28" t="s">
        <v>41</v>
      </c>
      <c r="E1104" s="28">
        <v>5</v>
      </c>
      <c r="F1104" s="28"/>
      <c r="G1104" s="28" t="s">
        <v>45</v>
      </c>
      <c r="H1104" s="15"/>
      <c r="I1104" s="15">
        <v>3</v>
      </c>
      <c r="J1104" s="37">
        <v>3</v>
      </c>
      <c r="K1104" s="39">
        <v>6</v>
      </c>
      <c r="L1104" s="39">
        <v>9</v>
      </c>
      <c r="M1104" s="39">
        <v>12</v>
      </c>
      <c r="N1104" s="39">
        <v>15</v>
      </c>
    </row>
    <row r="1105" spans="1:14" ht="15.75" x14ac:dyDescent="0.25">
      <c r="A1105" s="15"/>
      <c r="B1105" s="15"/>
      <c r="C1105" s="15"/>
      <c r="D1105" s="15"/>
      <c r="E1105" s="15"/>
      <c r="F1105" s="15"/>
      <c r="G1105" s="15"/>
      <c r="H1105" s="15"/>
      <c r="I1105" s="15"/>
      <c r="J1105" s="37"/>
      <c r="K1105" s="39"/>
      <c r="L1105" s="39"/>
      <c r="M1105" s="39"/>
      <c r="N1105" s="39"/>
    </row>
    <row r="1106" spans="1:14" ht="15.75" x14ac:dyDescent="0.25">
      <c r="A1106" s="15" t="s">
        <v>46</v>
      </c>
      <c r="B1106" s="15"/>
      <c r="C1106" s="15"/>
      <c r="D1106" s="15"/>
      <c r="E1106" s="15"/>
      <c r="F1106" s="15"/>
      <c r="G1106" s="15"/>
      <c r="H1106" s="15"/>
      <c r="I1106" s="15">
        <v>2</v>
      </c>
      <c r="J1106" s="37">
        <v>2</v>
      </c>
      <c r="K1106" s="38" t="s">
        <v>47</v>
      </c>
      <c r="L1106" s="39">
        <v>6</v>
      </c>
      <c r="M1106" s="39">
        <v>8</v>
      </c>
      <c r="N1106" s="39">
        <v>10</v>
      </c>
    </row>
    <row r="1107" spans="1:14" ht="15.75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  <c r="J1107" s="37"/>
      <c r="K1107" s="38"/>
      <c r="L1107" s="39"/>
      <c r="M1107" s="39"/>
      <c r="N1107" s="39"/>
    </row>
    <row r="1108" spans="1:14" ht="15.75" x14ac:dyDescent="0.25">
      <c r="A1108" s="26" t="s">
        <v>43</v>
      </c>
      <c r="B1108" s="26">
        <v>0</v>
      </c>
      <c r="C1108" s="26"/>
      <c r="D1108" s="26" t="s">
        <v>41</v>
      </c>
      <c r="E1108" s="26">
        <v>2</v>
      </c>
      <c r="F1108" s="26"/>
      <c r="G1108" s="26" t="s">
        <v>32</v>
      </c>
      <c r="H1108" s="15"/>
      <c r="I1108" s="15">
        <v>1</v>
      </c>
      <c r="J1108" s="37">
        <v>1</v>
      </c>
      <c r="K1108" s="38">
        <v>2</v>
      </c>
      <c r="L1108" s="38">
        <v>3</v>
      </c>
      <c r="M1108" s="38">
        <v>4</v>
      </c>
      <c r="N1108" s="38">
        <v>5</v>
      </c>
    </row>
    <row r="1109" spans="1:14" ht="16.5" thickBot="1" x14ac:dyDescent="0.3">
      <c r="A1109" s="27" t="s">
        <v>43</v>
      </c>
      <c r="B1109" s="27">
        <v>2</v>
      </c>
      <c r="C1109" s="27"/>
      <c r="D1109" s="27" t="s">
        <v>41</v>
      </c>
      <c r="E1109" s="27">
        <v>4</v>
      </c>
      <c r="F1109" s="27"/>
      <c r="G1109" s="27" t="s">
        <v>35</v>
      </c>
      <c r="H1109" s="15"/>
      <c r="I1109" s="15"/>
      <c r="J1109" s="40"/>
      <c r="K1109" s="41"/>
      <c r="L1109" s="41"/>
      <c r="M1109" s="41"/>
      <c r="N1109" s="41"/>
    </row>
    <row r="1110" spans="1:14" ht="15.75" x14ac:dyDescent="0.25">
      <c r="A1110" s="28" t="s">
        <v>43</v>
      </c>
      <c r="B1110" s="28">
        <v>4</v>
      </c>
      <c r="C1110" s="28"/>
      <c r="D1110" s="28" t="s">
        <v>41</v>
      </c>
      <c r="E1110" s="28">
        <v>5</v>
      </c>
      <c r="F1110" s="28"/>
      <c r="G1110" s="28" t="s">
        <v>48</v>
      </c>
      <c r="H1110" s="15"/>
      <c r="I1110" s="15"/>
      <c r="J1110" s="15" t="s">
        <v>49</v>
      </c>
      <c r="K1110" s="15"/>
      <c r="L1110" s="15"/>
      <c r="M1110" s="15"/>
      <c r="N1110" s="15"/>
    </row>
    <row r="1111" spans="1:14" ht="15.75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>
        <v>1</v>
      </c>
      <c r="K1111" s="15">
        <v>2</v>
      </c>
      <c r="L1111" s="15">
        <v>3</v>
      </c>
      <c r="M1111" s="15">
        <v>4</v>
      </c>
      <c r="N1111" s="15">
        <v>5</v>
      </c>
    </row>
    <row r="1112" spans="1:14" ht="15.75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</row>
    <row r="1113" spans="1:14" ht="15.75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</row>
    <row r="1114" spans="1:14" ht="18.75" x14ac:dyDescent="0.25">
      <c r="A1114" s="29" t="s">
        <v>143</v>
      </c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</row>
    <row r="1115" spans="1:14" ht="15.75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</row>
    <row r="1116" spans="1:14" ht="15.75" hidden="1" x14ac:dyDescent="0.25">
      <c r="A1116" s="15" t="s">
        <v>27</v>
      </c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</row>
    <row r="1117" spans="1:14" ht="15.75" hidden="1" x14ac:dyDescent="0.25">
      <c r="A1117" s="15"/>
      <c r="B1117" s="15"/>
      <c r="C1117" s="15"/>
      <c r="D1117" s="15"/>
      <c r="E1117" s="15"/>
      <c r="F1117" s="15">
        <f>'[7]area sanitaria'!$S$109</f>
        <v>1.3333333333333333</v>
      </c>
      <c r="G1117" s="15"/>
      <c r="H1117" s="15"/>
      <c r="I1117" s="15"/>
      <c r="J1117" s="15"/>
      <c r="K1117" s="15"/>
      <c r="L1117" s="15"/>
      <c r="M1117" s="15"/>
      <c r="N1117" s="15"/>
    </row>
    <row r="1118" spans="1:14" ht="15.75" hidden="1" x14ac:dyDescent="0.25">
      <c r="A1118" s="15"/>
      <c r="B1118" s="15"/>
      <c r="C1118" s="15"/>
      <c r="D1118" s="15"/>
      <c r="E1118" s="15"/>
      <c r="F1118" s="15">
        <f>'[7]area sanitaria'!$S$114</f>
        <v>1.3333333333333333</v>
      </c>
      <c r="G1118" s="15"/>
      <c r="H1118" s="15"/>
      <c r="I1118" s="15"/>
      <c r="J1118" s="15"/>
      <c r="K1118" s="15"/>
      <c r="L1118" s="15"/>
      <c r="M1118" s="15"/>
      <c r="N1118" s="15"/>
    </row>
    <row r="1119" spans="1:14" ht="15.75" hidden="1" x14ac:dyDescent="0.25">
      <c r="A1119" s="15"/>
      <c r="B1119" s="15"/>
      <c r="C1119" s="15"/>
      <c r="D1119" s="15"/>
      <c r="E1119" s="15"/>
      <c r="F1119" s="15">
        <f>'[7]area sanitaria'!$S$119</f>
        <v>1.3333333333333333</v>
      </c>
      <c r="G1119" s="15"/>
      <c r="H1119" s="15"/>
      <c r="I1119" s="15"/>
      <c r="J1119" s="15"/>
      <c r="K1119" s="15"/>
      <c r="L1119" s="15"/>
      <c r="M1119" s="15"/>
      <c r="N1119" s="15"/>
    </row>
    <row r="1120" spans="1:14" ht="15.75" hidden="1" x14ac:dyDescent="0.25">
      <c r="A1120" s="15"/>
      <c r="B1120" s="15"/>
      <c r="C1120" s="15"/>
      <c r="D1120" s="15"/>
      <c r="E1120" s="15"/>
      <c r="F1120" s="15">
        <f>'[7]area sanitaria'!$S$124</f>
        <v>1.3333333333333333</v>
      </c>
      <c r="G1120" s="15"/>
      <c r="H1120" s="15"/>
      <c r="I1120" s="15"/>
      <c r="J1120" s="15"/>
      <c r="K1120" s="15"/>
      <c r="L1120" s="15"/>
      <c r="M1120" s="15"/>
      <c r="N1120" s="15"/>
    </row>
    <row r="1121" spans="1:14" ht="15.75" hidden="1" x14ac:dyDescent="0.25">
      <c r="A1121" s="15"/>
      <c r="B1121" s="15"/>
      <c r="C1121" s="15"/>
      <c r="D1121" s="15"/>
      <c r="E1121" s="15"/>
      <c r="F1121" s="15">
        <f>'[7]area sanitaria'!$S$129</f>
        <v>1.6666666666666667</v>
      </c>
      <c r="G1121" s="15"/>
      <c r="H1121" s="15"/>
      <c r="I1121" s="15"/>
      <c r="J1121" s="15"/>
      <c r="K1121" s="15"/>
      <c r="L1121" s="15"/>
      <c r="M1121" s="15"/>
      <c r="N1121" s="15"/>
    </row>
    <row r="1122" spans="1:14" ht="15.75" hidden="1" x14ac:dyDescent="0.25">
      <c r="A1122" s="15"/>
      <c r="B1122" s="15"/>
      <c r="C1122" s="15"/>
      <c r="D1122" s="15"/>
      <c r="E1122" s="15"/>
      <c r="F1122" s="15">
        <f>'[7]area sanitaria'!$S$134</f>
        <v>1.6666666666666667</v>
      </c>
      <c r="G1122" s="15"/>
      <c r="H1122" s="15"/>
      <c r="I1122" s="15"/>
      <c r="J1122" s="15"/>
      <c r="K1122" s="15"/>
      <c r="L1122" s="15"/>
      <c r="M1122" s="15"/>
      <c r="N1122" s="15"/>
    </row>
    <row r="1123" spans="1:14" ht="15.75" hidden="1" x14ac:dyDescent="0.25">
      <c r="A1123" s="15"/>
      <c r="B1123" s="15"/>
      <c r="C1123" s="15"/>
      <c r="D1123" s="15"/>
      <c r="E1123" s="15"/>
      <c r="F1123" s="15">
        <f>'[7]area sanitaria'!$S$139</f>
        <v>1.6666666666666667</v>
      </c>
      <c r="G1123" s="15"/>
      <c r="H1123" s="15"/>
      <c r="I1123" s="15"/>
      <c r="J1123" s="15"/>
      <c r="K1123" s="15"/>
      <c r="L1123" s="15"/>
      <c r="M1123" s="15"/>
      <c r="N1123" s="15"/>
    </row>
    <row r="1124" spans="1:14" ht="15.75" hidden="1" x14ac:dyDescent="0.25">
      <c r="A1124" s="15"/>
      <c r="B1124" s="15"/>
      <c r="C1124" s="15"/>
      <c r="D1124" s="15"/>
      <c r="E1124" s="15"/>
      <c r="F1124" s="15">
        <f>'[7]area sanitaria'!$S$144</f>
        <v>1.6666666666666667</v>
      </c>
      <c r="G1124" s="15"/>
      <c r="H1124" s="15"/>
      <c r="I1124" s="15"/>
      <c r="J1124" s="15"/>
      <c r="K1124" s="15"/>
      <c r="L1124" s="15"/>
      <c r="M1124" s="15"/>
      <c r="N1124" s="15"/>
    </row>
    <row r="1125" spans="1:14" ht="15.75" hidden="1" x14ac:dyDescent="0.25">
      <c r="A1125" s="15"/>
      <c r="B1125" s="15"/>
      <c r="C1125" s="15"/>
      <c r="D1125" s="15"/>
      <c r="E1125" s="15"/>
      <c r="F1125" s="15">
        <f>'[7]area sanitaria'!$S$149</f>
        <v>1.3333333333333333</v>
      </c>
      <c r="G1125" s="15"/>
      <c r="H1125" s="15"/>
      <c r="I1125" s="15"/>
      <c r="J1125" s="15"/>
      <c r="K1125" s="15"/>
      <c r="L1125" s="15"/>
      <c r="M1125" s="15"/>
      <c r="N1125" s="15"/>
    </row>
    <row r="1126" spans="1:14" ht="15.75" hidden="1" x14ac:dyDescent="0.25">
      <c r="A1126" s="15"/>
      <c r="B1126" s="15"/>
      <c r="C1126" s="15"/>
      <c r="D1126" s="15"/>
      <c r="E1126" s="15"/>
      <c r="F1126" s="15">
        <f>'[7]area sanitaria'!$S$154</f>
        <v>1.6666666666666667</v>
      </c>
      <c r="G1126" s="15"/>
      <c r="H1126" s="15"/>
      <c r="I1126" s="15"/>
      <c r="J1126" s="15"/>
      <c r="K1126" s="15"/>
      <c r="L1126" s="15"/>
      <c r="M1126" s="15"/>
      <c r="N1126" s="15"/>
    </row>
    <row r="1127" spans="1:14" ht="15.75" hidden="1" x14ac:dyDescent="0.25">
      <c r="A1127" s="15"/>
      <c r="B1127" s="15"/>
      <c r="C1127" s="15"/>
      <c r="D1127" s="15"/>
      <c r="E1127" s="15"/>
      <c r="F1127" s="15">
        <f>'[7]area sanitaria'!$S$54</f>
        <v>1</v>
      </c>
      <c r="G1127" s="15"/>
      <c r="H1127" s="15"/>
      <c r="I1127" s="15"/>
      <c r="J1127" s="15"/>
      <c r="K1127" s="15"/>
      <c r="L1127" s="15"/>
      <c r="M1127" s="15"/>
      <c r="N1127" s="15"/>
    </row>
    <row r="1128" spans="1:14" ht="15.75" hidden="1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</row>
    <row r="1129" spans="1:14" ht="15.75" x14ac:dyDescent="0.25">
      <c r="A1129" s="15" t="s">
        <v>28</v>
      </c>
      <c r="B1129" s="15"/>
      <c r="C1129" s="15"/>
      <c r="D1129" s="15"/>
      <c r="E1129" s="15"/>
      <c r="F1129" s="15">
        <f>AVERAGE(F1117:F1127)</f>
        <v>1.4545454545454544</v>
      </c>
      <c r="G1129" s="15"/>
      <c r="H1129" s="15"/>
      <c r="I1129" s="15"/>
      <c r="J1129" s="15"/>
      <c r="K1129" s="15" t="s">
        <v>29</v>
      </c>
      <c r="L1129" s="15"/>
      <c r="M1129" s="15"/>
      <c r="N1129" s="15"/>
    </row>
    <row r="1130" spans="1:14" ht="15.75" x14ac:dyDescent="0.25">
      <c r="A1130" s="15" t="s">
        <v>30</v>
      </c>
      <c r="B1130" s="15"/>
      <c r="C1130" s="15"/>
      <c r="D1130" s="15"/>
      <c r="E1130" s="15"/>
      <c r="F1130" s="15">
        <f>'[7]area sanitaria'!S160</f>
        <v>4</v>
      </c>
      <c r="G1130" s="15"/>
      <c r="H1130" s="15"/>
      <c r="I1130" s="15"/>
      <c r="J1130" s="15"/>
      <c r="K1130" s="15" t="s">
        <v>31</v>
      </c>
      <c r="L1130" s="15"/>
      <c r="M1130" s="15" t="s">
        <v>32</v>
      </c>
      <c r="N1130" s="15"/>
    </row>
    <row r="1131" spans="1:14" ht="15.75" x14ac:dyDescent="0.25">
      <c r="A1131" s="15" t="s">
        <v>33</v>
      </c>
      <c r="B1131" s="15"/>
      <c r="C1131" s="15"/>
      <c r="D1131" s="15"/>
      <c r="E1131" s="15"/>
      <c r="F1131" s="15">
        <f>'[7]area sanitaria'!S168</f>
        <v>0.5</v>
      </c>
      <c r="G1131" s="15">
        <f>(F1130+F1131)/2</f>
        <v>2.25</v>
      </c>
      <c r="H1131" s="15"/>
      <c r="I1131" s="15"/>
      <c r="J1131" s="15"/>
      <c r="K1131" s="25" t="s">
        <v>34</v>
      </c>
      <c r="L1131" s="15"/>
      <c r="M1131" s="15" t="s">
        <v>35</v>
      </c>
      <c r="N1131" s="15"/>
    </row>
    <row r="1132" spans="1:14" ht="15.75" x14ac:dyDescent="0.25">
      <c r="A1132" s="15" t="s">
        <v>190</v>
      </c>
      <c r="B1132" s="15"/>
      <c r="C1132" s="15"/>
      <c r="D1132" s="15"/>
      <c r="E1132" s="15"/>
      <c r="F1132" s="15">
        <f>AVERAGE('[7]area sanitaria'!S178,'[7]area sanitaria'!S186,'[7]area sanitaria'!S191,'[7]area sanitaria'!S197,'[7]area sanitaria'!S203)</f>
        <v>3.0666666666666673</v>
      </c>
      <c r="G1132" s="15"/>
      <c r="H1132" s="15"/>
      <c r="I1132" s="15"/>
      <c r="J1132" s="15"/>
      <c r="K1132" s="15" t="s">
        <v>37</v>
      </c>
      <c r="L1132" s="15"/>
      <c r="M1132" s="15" t="s">
        <v>38</v>
      </c>
      <c r="N1132" s="15"/>
    </row>
    <row r="1133" spans="1:14" ht="15.75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</row>
    <row r="1134" spans="1:14" ht="15.75" x14ac:dyDescent="0.25">
      <c r="A1134" s="15" t="s">
        <v>39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</row>
    <row r="1135" spans="1:14" ht="15.75" x14ac:dyDescent="0.25">
      <c r="A1135" s="15"/>
      <c r="B1135" s="15"/>
      <c r="C1135" s="15"/>
      <c r="D1135" s="15"/>
      <c r="E1135" s="15"/>
      <c r="F1135" s="15"/>
      <c r="G1135" s="15"/>
      <c r="H1135" s="15"/>
      <c r="I1135" s="15">
        <v>5</v>
      </c>
      <c r="J1135" s="37">
        <v>5</v>
      </c>
      <c r="K1135" s="39">
        <v>10</v>
      </c>
      <c r="L1135" s="39">
        <v>15</v>
      </c>
      <c r="M1135" s="42">
        <v>20</v>
      </c>
      <c r="N1135" s="42">
        <v>25</v>
      </c>
    </row>
    <row r="1136" spans="1:14" ht="15.75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  <c r="J1136" s="37"/>
      <c r="K1136" s="39"/>
      <c r="L1136" s="39"/>
      <c r="M1136" s="42"/>
      <c r="N1136" s="42"/>
    </row>
    <row r="1137" spans="1:14" ht="15.75" x14ac:dyDescent="0.25">
      <c r="A1137" s="26" t="s">
        <v>40</v>
      </c>
      <c r="B1137" s="26">
        <v>1</v>
      </c>
      <c r="C1137" s="26"/>
      <c r="D1137" s="26" t="s">
        <v>41</v>
      </c>
      <c r="E1137" s="26">
        <v>2</v>
      </c>
      <c r="F1137" s="26"/>
      <c r="G1137" s="26" t="s">
        <v>42</v>
      </c>
      <c r="H1137" s="15"/>
      <c r="I1137" s="15">
        <v>4</v>
      </c>
      <c r="J1137" s="37">
        <v>4</v>
      </c>
      <c r="K1137" s="39">
        <v>8</v>
      </c>
      <c r="L1137" s="39">
        <v>12</v>
      </c>
      <c r="M1137" s="42">
        <v>16</v>
      </c>
      <c r="N1137" s="42">
        <v>20</v>
      </c>
    </row>
    <row r="1138" spans="1:14" ht="15.75" x14ac:dyDescent="0.25">
      <c r="A1138" s="27" t="s">
        <v>43</v>
      </c>
      <c r="B1138" s="27">
        <v>2</v>
      </c>
      <c r="C1138" s="27"/>
      <c r="D1138" s="27" t="s">
        <v>41</v>
      </c>
      <c r="E1138" s="27">
        <v>4</v>
      </c>
      <c r="F1138" s="27"/>
      <c r="G1138" s="27" t="s">
        <v>44</v>
      </c>
      <c r="H1138" s="15"/>
      <c r="I1138" s="15"/>
      <c r="J1138" s="37"/>
      <c r="K1138" s="39"/>
      <c r="L1138" s="39"/>
      <c r="M1138" s="42"/>
      <c r="N1138" s="42"/>
    </row>
    <row r="1139" spans="1:14" ht="15.75" x14ac:dyDescent="0.25">
      <c r="A1139" s="28" t="s">
        <v>43</v>
      </c>
      <c r="B1139" s="28">
        <v>4</v>
      </c>
      <c r="C1139" s="28"/>
      <c r="D1139" s="28" t="s">
        <v>41</v>
      </c>
      <c r="E1139" s="28">
        <v>5</v>
      </c>
      <c r="F1139" s="28"/>
      <c r="G1139" s="28" t="s">
        <v>45</v>
      </c>
      <c r="H1139" s="15"/>
      <c r="I1139" s="15">
        <v>3</v>
      </c>
      <c r="J1139" s="37">
        <v>3</v>
      </c>
      <c r="K1139" s="39">
        <v>6</v>
      </c>
      <c r="L1139" s="39">
        <v>9</v>
      </c>
      <c r="M1139" s="39">
        <v>12</v>
      </c>
      <c r="N1139" s="39">
        <v>15</v>
      </c>
    </row>
    <row r="1140" spans="1:14" ht="15.75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  <c r="J1140" s="37"/>
      <c r="K1140" s="39"/>
      <c r="L1140" s="39"/>
      <c r="M1140" s="39"/>
      <c r="N1140" s="39"/>
    </row>
    <row r="1141" spans="1:14" ht="15.75" x14ac:dyDescent="0.25">
      <c r="A1141" s="15" t="s">
        <v>46</v>
      </c>
      <c r="B1141" s="15"/>
      <c r="C1141" s="15"/>
      <c r="D1141" s="15"/>
      <c r="E1141" s="15"/>
      <c r="F1141" s="15"/>
      <c r="G1141" s="15"/>
      <c r="H1141" s="15"/>
      <c r="I1141" s="15">
        <v>2</v>
      </c>
      <c r="J1141" s="37">
        <v>2</v>
      </c>
      <c r="K1141" s="38">
        <v>4</v>
      </c>
      <c r="L1141" s="39">
        <v>6</v>
      </c>
      <c r="M1141" s="39">
        <v>8</v>
      </c>
      <c r="N1141" s="39">
        <v>10</v>
      </c>
    </row>
    <row r="1142" spans="1:14" ht="15.75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  <c r="J1142" s="37"/>
      <c r="K1142" s="38"/>
      <c r="L1142" s="39"/>
      <c r="M1142" s="39"/>
      <c r="N1142" s="39"/>
    </row>
    <row r="1143" spans="1:14" ht="15.75" x14ac:dyDescent="0.25">
      <c r="A1143" s="26" t="s">
        <v>43</v>
      </c>
      <c r="B1143" s="26">
        <v>0</v>
      </c>
      <c r="C1143" s="26"/>
      <c r="D1143" s="26" t="s">
        <v>41</v>
      </c>
      <c r="E1143" s="26">
        <v>2</v>
      </c>
      <c r="F1143" s="26"/>
      <c r="G1143" s="26" t="s">
        <v>32</v>
      </c>
      <c r="H1143" s="15"/>
      <c r="I1143" s="15">
        <v>1</v>
      </c>
      <c r="J1143" s="37">
        <v>1</v>
      </c>
      <c r="K1143" s="38">
        <v>2</v>
      </c>
      <c r="L1143" s="38">
        <v>3</v>
      </c>
      <c r="M1143" s="38">
        <v>4</v>
      </c>
      <c r="N1143" s="38">
        <v>5</v>
      </c>
    </row>
    <row r="1144" spans="1:14" ht="16.5" thickBot="1" x14ac:dyDescent="0.3">
      <c r="A1144" s="27" t="s">
        <v>43</v>
      </c>
      <c r="B1144" s="27">
        <v>2</v>
      </c>
      <c r="C1144" s="27"/>
      <c r="D1144" s="27" t="s">
        <v>41</v>
      </c>
      <c r="E1144" s="27">
        <v>4</v>
      </c>
      <c r="F1144" s="27"/>
      <c r="G1144" s="27" t="s">
        <v>35</v>
      </c>
      <c r="H1144" s="15"/>
      <c r="I1144" s="15"/>
      <c r="J1144" s="40"/>
      <c r="K1144" s="41"/>
      <c r="L1144" s="41"/>
      <c r="M1144" s="41"/>
      <c r="N1144" s="41"/>
    </row>
    <row r="1145" spans="1:14" ht="15.75" x14ac:dyDescent="0.25">
      <c r="A1145" s="28" t="s">
        <v>43</v>
      </c>
      <c r="B1145" s="28">
        <v>4</v>
      </c>
      <c r="C1145" s="28"/>
      <c r="D1145" s="28" t="s">
        <v>41</v>
      </c>
      <c r="E1145" s="28">
        <v>5</v>
      </c>
      <c r="F1145" s="28"/>
      <c r="G1145" s="28" t="s">
        <v>48</v>
      </c>
      <c r="H1145" s="15"/>
      <c r="I1145" s="15"/>
      <c r="J1145" s="15" t="s">
        <v>49</v>
      </c>
      <c r="K1145" s="15"/>
      <c r="L1145" s="15"/>
      <c r="M1145" s="15"/>
      <c r="N1145" s="15"/>
    </row>
    <row r="1146" spans="1:14" ht="15.75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>
        <v>1</v>
      </c>
      <c r="K1146" s="15">
        <v>2</v>
      </c>
      <c r="L1146" s="15">
        <v>3</v>
      </c>
      <c r="M1146" s="15">
        <v>4</v>
      </c>
      <c r="N1146" s="15">
        <v>5</v>
      </c>
    </row>
    <row r="1147" spans="1:14" ht="15.75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</row>
    <row r="1148" spans="1:14" ht="15.75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</row>
    <row r="1149" spans="1:14" ht="15.75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</row>
    <row r="1150" spans="1:14" ht="18.75" x14ac:dyDescent="0.3">
      <c r="A1150" s="29" t="s">
        <v>191</v>
      </c>
      <c r="B1150" s="30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</row>
    <row r="1151" spans="1:14" ht="15.75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</row>
    <row r="1152" spans="1:14" ht="15.75" hidden="1" x14ac:dyDescent="0.25">
      <c r="A1152" s="15" t="s">
        <v>27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</row>
    <row r="1153" spans="1:14" ht="15.75" hidden="1" x14ac:dyDescent="0.25">
      <c r="A1153" s="15"/>
      <c r="B1153" s="15"/>
      <c r="C1153" s="15"/>
      <c r="D1153" s="15"/>
      <c r="E1153" s="15"/>
      <c r="F1153" s="15">
        <f>'[7]area sanitaria'!$S$209</f>
        <v>1.3333333333333333</v>
      </c>
      <c r="G1153" s="15"/>
      <c r="H1153" s="15"/>
      <c r="I1153" s="15"/>
      <c r="J1153" s="15"/>
      <c r="K1153" s="15"/>
      <c r="L1153" s="15"/>
      <c r="M1153" s="15"/>
      <c r="N1153" s="15"/>
    </row>
    <row r="1154" spans="1:14" ht="15.75" hidden="1" x14ac:dyDescent="0.25">
      <c r="A1154" s="15"/>
      <c r="B1154" s="15"/>
      <c r="C1154" s="15"/>
      <c r="D1154" s="15"/>
      <c r="E1154" s="15"/>
      <c r="F1154" s="15">
        <f>'[7]area sanitaria'!$S$214</f>
        <v>1.6666666666666667</v>
      </c>
      <c r="G1154" s="15"/>
      <c r="H1154" s="15"/>
      <c r="I1154" s="15"/>
      <c r="J1154" s="15"/>
      <c r="K1154" s="15"/>
      <c r="L1154" s="15"/>
      <c r="M1154" s="15"/>
      <c r="N1154" s="15"/>
    </row>
    <row r="1155" spans="1:14" ht="15.75" hidden="1" x14ac:dyDescent="0.25">
      <c r="A1155" s="15"/>
      <c r="B1155" s="15"/>
      <c r="C1155" s="15"/>
      <c r="D1155" s="15"/>
      <c r="E1155" s="15"/>
      <c r="F1155" s="15">
        <f>'[7]area sanitaria'!$S$219</f>
        <v>1.6666666666666667</v>
      </c>
      <c r="G1155" s="15"/>
      <c r="H1155" s="15"/>
      <c r="I1155" s="15"/>
      <c r="J1155" s="15"/>
      <c r="K1155" s="15"/>
      <c r="L1155" s="15"/>
      <c r="M1155" s="15"/>
      <c r="N1155" s="15"/>
    </row>
    <row r="1156" spans="1:14" ht="15.75" hidden="1" x14ac:dyDescent="0.25">
      <c r="A1156" s="15"/>
      <c r="B1156" s="15"/>
      <c r="C1156" s="15"/>
      <c r="D1156" s="15"/>
      <c r="E1156" s="15"/>
      <c r="F1156" s="15">
        <f>'[7]area sanitaria'!$S$224</f>
        <v>1.6666666666666667</v>
      </c>
      <c r="G1156" s="15"/>
      <c r="H1156" s="15"/>
      <c r="I1156" s="15"/>
      <c r="J1156" s="15"/>
      <c r="K1156" s="15"/>
      <c r="L1156" s="15"/>
      <c r="M1156" s="15"/>
      <c r="N1156" s="15"/>
    </row>
    <row r="1157" spans="1:14" ht="15.75" hidden="1" x14ac:dyDescent="0.25">
      <c r="A1157" s="15"/>
      <c r="B1157" s="15"/>
      <c r="C1157" s="15"/>
      <c r="D1157" s="15"/>
      <c r="E1157" s="15"/>
      <c r="F1157" s="15">
        <f>'[7]area sanitaria'!$S$229</f>
        <v>1.3333333333333333</v>
      </c>
      <c r="G1157" s="15"/>
      <c r="H1157" s="15"/>
      <c r="I1157" s="15"/>
      <c r="J1157" s="15"/>
      <c r="K1157" s="15"/>
      <c r="L1157" s="15"/>
      <c r="M1157" s="15"/>
      <c r="N1157" s="15"/>
    </row>
    <row r="1158" spans="1:14" ht="15.75" hidden="1" x14ac:dyDescent="0.25">
      <c r="A1158" s="15"/>
      <c r="B1158" s="15"/>
      <c r="C1158" s="15"/>
      <c r="D1158" s="15"/>
      <c r="E1158" s="15"/>
      <c r="F1158" s="15">
        <f>'[7]area sanitaria'!$S$234</f>
        <v>1.6666666666666667</v>
      </c>
      <c r="G1158" s="15"/>
      <c r="H1158" s="15"/>
      <c r="I1158" s="15"/>
      <c r="J1158" s="15"/>
      <c r="K1158" s="15"/>
      <c r="L1158" s="15"/>
      <c r="M1158" s="15"/>
      <c r="N1158" s="15"/>
    </row>
    <row r="1159" spans="1:14" ht="15.75" hidden="1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</row>
    <row r="1160" spans="1:14" ht="15.75" x14ac:dyDescent="0.25">
      <c r="A1160" s="15" t="s">
        <v>28</v>
      </c>
      <c r="B1160" s="15"/>
      <c r="C1160" s="15"/>
      <c r="D1160" s="15"/>
      <c r="E1160" s="15"/>
      <c r="F1160" s="15">
        <f>AVERAGE(F1153:F1158)</f>
        <v>1.5555555555555556</v>
      </c>
      <c r="G1160" s="15"/>
      <c r="H1160" s="15"/>
      <c r="I1160" s="15"/>
      <c r="J1160" s="15"/>
      <c r="K1160" s="15" t="s">
        <v>29</v>
      </c>
      <c r="L1160" s="15"/>
      <c r="M1160" s="15"/>
      <c r="N1160" s="15"/>
    </row>
    <row r="1161" spans="1:14" ht="15.75" x14ac:dyDescent="0.25">
      <c r="A1161" s="15" t="s">
        <v>30</v>
      </c>
      <c r="B1161" s="15"/>
      <c r="C1161" s="15"/>
      <c r="D1161" s="15"/>
      <c r="E1161" s="15"/>
      <c r="F1161" s="15">
        <f>'[7]area sanitaria'!S240</f>
        <v>3.6666666666666665</v>
      </c>
      <c r="G1161" s="15"/>
      <c r="H1161" s="15"/>
      <c r="I1161" s="15"/>
      <c r="J1161" s="15"/>
      <c r="K1161" s="15" t="s">
        <v>31</v>
      </c>
      <c r="L1161" s="15"/>
      <c r="M1161" s="15" t="s">
        <v>32</v>
      </c>
      <c r="N1161" s="15"/>
    </row>
    <row r="1162" spans="1:14" ht="15.75" x14ac:dyDescent="0.25">
      <c r="A1162" s="15" t="s">
        <v>33</v>
      </c>
      <c r="B1162" s="15"/>
      <c r="C1162" s="15"/>
      <c r="D1162" s="15"/>
      <c r="E1162" s="15"/>
      <c r="F1162" s="15">
        <f>'[7]area sanitaria'!S248</f>
        <v>0</v>
      </c>
      <c r="G1162" s="15">
        <f>(F1161+F1162)/2</f>
        <v>1.8333333333333333</v>
      </c>
      <c r="H1162" s="15"/>
      <c r="I1162" s="15"/>
      <c r="J1162" s="15"/>
      <c r="K1162" s="25" t="s">
        <v>34</v>
      </c>
      <c r="L1162" s="15"/>
      <c r="M1162" s="15" t="s">
        <v>35</v>
      </c>
      <c r="N1162" s="15"/>
    </row>
    <row r="1163" spans="1:14" ht="15.75" x14ac:dyDescent="0.25">
      <c r="A1163" s="15" t="s">
        <v>190</v>
      </c>
      <c r="B1163" s="15"/>
      <c r="C1163" s="15"/>
      <c r="D1163" s="15"/>
      <c r="E1163" s="15"/>
      <c r="F1163" s="15">
        <f>AVERAGE('[7]area sanitaria'!T258,'[7]area sanitaria'!S266,'[7]area sanitaria'!S271,'[7]area sanitaria'!S277,'[7]area sanitaria'!S283)</f>
        <v>1.875</v>
      </c>
      <c r="G1163" s="15"/>
      <c r="H1163" s="15"/>
      <c r="I1163" s="15"/>
      <c r="J1163" s="15"/>
      <c r="K1163" s="15" t="s">
        <v>37</v>
      </c>
      <c r="L1163" s="15"/>
      <c r="M1163" s="15" t="s">
        <v>38</v>
      </c>
      <c r="N1163" s="15"/>
    </row>
    <row r="1164" spans="1:14" ht="15.75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</row>
    <row r="1165" spans="1:14" ht="15.75" x14ac:dyDescent="0.25">
      <c r="A1165" s="15" t="s">
        <v>39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</row>
    <row r="1166" spans="1:14" ht="15.75" x14ac:dyDescent="0.25">
      <c r="A1166" s="15"/>
      <c r="B1166" s="15"/>
      <c r="C1166" s="15"/>
      <c r="D1166" s="15"/>
      <c r="E1166" s="15"/>
      <c r="F1166" s="15"/>
      <c r="G1166" s="15"/>
      <c r="H1166" s="15"/>
      <c r="I1166" s="15">
        <v>5</v>
      </c>
      <c r="J1166" s="37">
        <v>5</v>
      </c>
      <c r="K1166" s="39">
        <v>10</v>
      </c>
      <c r="L1166" s="39">
        <v>15</v>
      </c>
      <c r="M1166" s="42">
        <v>20</v>
      </c>
      <c r="N1166" s="42">
        <v>25</v>
      </c>
    </row>
    <row r="1167" spans="1:14" ht="15.75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  <c r="J1167" s="37"/>
      <c r="K1167" s="39"/>
      <c r="L1167" s="39"/>
      <c r="M1167" s="42"/>
      <c r="N1167" s="42"/>
    </row>
    <row r="1168" spans="1:14" ht="15.75" x14ac:dyDescent="0.25">
      <c r="A1168" s="26" t="s">
        <v>40</v>
      </c>
      <c r="B1168" s="26">
        <v>1</v>
      </c>
      <c r="C1168" s="26"/>
      <c r="D1168" s="26" t="s">
        <v>41</v>
      </c>
      <c r="E1168" s="26">
        <v>2</v>
      </c>
      <c r="F1168" s="26"/>
      <c r="G1168" s="26" t="s">
        <v>42</v>
      </c>
      <c r="H1168" s="15"/>
      <c r="I1168" s="15">
        <v>4</v>
      </c>
      <c r="J1168" s="37">
        <v>4</v>
      </c>
      <c r="K1168" s="39">
        <v>8</v>
      </c>
      <c r="L1168" s="39">
        <v>12</v>
      </c>
      <c r="M1168" s="42">
        <v>16</v>
      </c>
      <c r="N1168" s="42">
        <v>20</v>
      </c>
    </row>
    <row r="1169" spans="1:14" ht="15.75" x14ac:dyDescent="0.25">
      <c r="A1169" s="27" t="s">
        <v>43</v>
      </c>
      <c r="B1169" s="27">
        <v>2</v>
      </c>
      <c r="C1169" s="27"/>
      <c r="D1169" s="27" t="s">
        <v>41</v>
      </c>
      <c r="E1169" s="27">
        <v>4</v>
      </c>
      <c r="F1169" s="27"/>
      <c r="G1169" s="27" t="s">
        <v>44</v>
      </c>
      <c r="H1169" s="15"/>
      <c r="I1169" s="15"/>
      <c r="J1169" s="37"/>
      <c r="K1169" s="39"/>
      <c r="L1169" s="39"/>
      <c r="M1169" s="42"/>
      <c r="N1169" s="42"/>
    </row>
    <row r="1170" spans="1:14" ht="15.75" x14ac:dyDescent="0.25">
      <c r="A1170" s="28" t="s">
        <v>43</v>
      </c>
      <c r="B1170" s="28">
        <v>4</v>
      </c>
      <c r="C1170" s="28"/>
      <c r="D1170" s="28" t="s">
        <v>41</v>
      </c>
      <c r="E1170" s="28">
        <v>5</v>
      </c>
      <c r="F1170" s="28"/>
      <c r="G1170" s="28" t="s">
        <v>45</v>
      </c>
      <c r="H1170" s="15"/>
      <c r="I1170" s="15">
        <v>3</v>
      </c>
      <c r="J1170" s="37">
        <v>3</v>
      </c>
      <c r="K1170" s="39">
        <v>6</v>
      </c>
      <c r="L1170" s="39">
        <v>9</v>
      </c>
      <c r="M1170" s="39">
        <v>12</v>
      </c>
      <c r="N1170" s="39">
        <v>15</v>
      </c>
    </row>
    <row r="1171" spans="1:14" ht="15.75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  <c r="J1171" s="37"/>
      <c r="K1171" s="39"/>
      <c r="L1171" s="39"/>
      <c r="M1171" s="39"/>
      <c r="N1171" s="39"/>
    </row>
    <row r="1172" spans="1:14" ht="15.75" x14ac:dyDescent="0.25">
      <c r="A1172" s="15" t="s">
        <v>46</v>
      </c>
      <c r="B1172" s="15"/>
      <c r="C1172" s="15"/>
      <c r="D1172" s="15"/>
      <c r="E1172" s="15"/>
      <c r="F1172" s="15"/>
      <c r="G1172" s="15"/>
      <c r="H1172" s="15"/>
      <c r="I1172" s="15">
        <v>2</v>
      </c>
      <c r="J1172" s="37">
        <v>2</v>
      </c>
      <c r="K1172" s="38">
        <v>4</v>
      </c>
      <c r="L1172" s="39">
        <v>6</v>
      </c>
      <c r="M1172" s="39">
        <v>8</v>
      </c>
      <c r="N1172" s="39">
        <v>10</v>
      </c>
    </row>
    <row r="1173" spans="1:14" ht="15.75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  <c r="J1173" s="37"/>
      <c r="K1173" s="38"/>
      <c r="L1173" s="39"/>
      <c r="M1173" s="39"/>
      <c r="N1173" s="39"/>
    </row>
    <row r="1174" spans="1:14" ht="15.75" x14ac:dyDescent="0.25">
      <c r="A1174" s="26" t="s">
        <v>43</v>
      </c>
      <c r="B1174" s="26">
        <v>0</v>
      </c>
      <c r="C1174" s="26"/>
      <c r="D1174" s="26" t="s">
        <v>41</v>
      </c>
      <c r="E1174" s="26">
        <v>2</v>
      </c>
      <c r="F1174" s="26"/>
      <c r="G1174" s="26" t="s">
        <v>32</v>
      </c>
      <c r="H1174" s="15"/>
      <c r="I1174" s="15">
        <v>1</v>
      </c>
      <c r="J1174" s="37">
        <v>1</v>
      </c>
      <c r="K1174" s="38">
        <v>2</v>
      </c>
      <c r="L1174" s="38">
        <v>3</v>
      </c>
      <c r="M1174" s="38">
        <v>4</v>
      </c>
      <c r="N1174" s="38">
        <v>5</v>
      </c>
    </row>
    <row r="1175" spans="1:14" ht="16.5" thickBot="1" x14ac:dyDescent="0.3">
      <c r="A1175" s="27" t="s">
        <v>43</v>
      </c>
      <c r="B1175" s="27">
        <v>2</v>
      </c>
      <c r="C1175" s="27"/>
      <c r="D1175" s="27" t="s">
        <v>41</v>
      </c>
      <c r="E1175" s="27">
        <v>4</v>
      </c>
      <c r="F1175" s="27"/>
      <c r="G1175" s="27" t="s">
        <v>35</v>
      </c>
      <c r="H1175" s="15"/>
      <c r="I1175" s="15"/>
      <c r="J1175" s="40"/>
      <c r="K1175" s="41"/>
      <c r="L1175" s="41"/>
      <c r="M1175" s="41"/>
      <c r="N1175" s="41"/>
    </row>
    <row r="1176" spans="1:14" ht="15.75" x14ac:dyDescent="0.25">
      <c r="A1176" s="28" t="s">
        <v>43</v>
      </c>
      <c r="B1176" s="28">
        <v>4</v>
      </c>
      <c r="C1176" s="28"/>
      <c r="D1176" s="28" t="s">
        <v>41</v>
      </c>
      <c r="E1176" s="28">
        <v>5</v>
      </c>
      <c r="F1176" s="28"/>
      <c r="G1176" s="28" t="s">
        <v>48</v>
      </c>
      <c r="H1176" s="15"/>
      <c r="I1176" s="15"/>
      <c r="J1176" s="15" t="s">
        <v>49</v>
      </c>
      <c r="K1176" s="15"/>
      <c r="L1176" s="15"/>
      <c r="M1176" s="15"/>
      <c r="N1176" s="15"/>
    </row>
    <row r="1177" spans="1:14" ht="15.75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  <c r="J1177" s="15">
        <v>1</v>
      </c>
      <c r="K1177" s="15">
        <v>2</v>
      </c>
      <c r="L1177" s="15">
        <v>3</v>
      </c>
      <c r="M1177" s="15">
        <v>4</v>
      </c>
      <c r="N1177" s="15">
        <v>5</v>
      </c>
    </row>
    <row r="1178" spans="1:14" ht="15.75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</row>
    <row r="1179" spans="1:14" ht="15.75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</row>
    <row r="1180" spans="1:14" ht="15.75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</row>
    <row r="1181" spans="1:14" ht="18.75" x14ac:dyDescent="0.25">
      <c r="A1181" s="29" t="s">
        <v>178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</row>
    <row r="1182" spans="1:14" ht="15.75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</row>
    <row r="1183" spans="1:14" ht="15.75" hidden="1" x14ac:dyDescent="0.25">
      <c r="A1183" s="15" t="s">
        <v>27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</row>
    <row r="1184" spans="1:14" ht="15.75" hidden="1" x14ac:dyDescent="0.25">
      <c r="A1184" s="15"/>
      <c r="B1184" s="15"/>
      <c r="C1184" s="15"/>
      <c r="D1184" s="15"/>
      <c r="E1184" s="15"/>
      <c r="F1184" s="15">
        <f>'[7]area sanitaria'!$S$289</f>
        <v>1.6666666666666667</v>
      </c>
      <c r="G1184" s="15"/>
      <c r="H1184" s="15"/>
      <c r="I1184" s="15"/>
      <c r="J1184" s="15"/>
      <c r="K1184" s="15"/>
      <c r="L1184" s="15"/>
      <c r="M1184" s="15"/>
      <c r="N1184" s="15"/>
    </row>
    <row r="1185" spans="1:14" ht="15.75" hidden="1" x14ac:dyDescent="0.25">
      <c r="A1185" s="15"/>
      <c r="B1185" s="15"/>
      <c r="C1185" s="15"/>
      <c r="D1185" s="15"/>
      <c r="E1185" s="15"/>
      <c r="F1185" s="15">
        <f>'[7]area sanitaria'!$S$294</f>
        <v>1.6666666666666667</v>
      </c>
      <c r="G1185" s="15"/>
      <c r="H1185" s="15"/>
      <c r="I1185" s="15"/>
      <c r="J1185" s="15"/>
      <c r="K1185" s="15"/>
      <c r="L1185" s="15"/>
      <c r="M1185" s="15"/>
      <c r="N1185" s="15"/>
    </row>
    <row r="1186" spans="1:14" ht="15.75" hidden="1" x14ac:dyDescent="0.25">
      <c r="A1186" s="15"/>
      <c r="B1186" s="15"/>
      <c r="C1186" s="15"/>
      <c r="D1186" s="15"/>
      <c r="E1186" s="15"/>
      <c r="F1186" s="15">
        <f>'[7]area sanitaria'!$S$299</f>
        <v>2</v>
      </c>
      <c r="G1186" s="15"/>
      <c r="H1186" s="15"/>
      <c r="I1186" s="15"/>
      <c r="J1186" s="15"/>
      <c r="K1186" s="15"/>
      <c r="L1186" s="15"/>
      <c r="M1186" s="15"/>
      <c r="N1186" s="15"/>
    </row>
    <row r="1187" spans="1:14" ht="15.75" hidden="1" x14ac:dyDescent="0.25">
      <c r="A1187" s="15"/>
      <c r="B1187" s="15"/>
      <c r="C1187" s="15"/>
      <c r="D1187" s="15"/>
      <c r="E1187" s="15"/>
      <c r="F1187" s="15">
        <f>'[7]area sanitaria'!$S$304</f>
        <v>1.3333333333333333</v>
      </c>
      <c r="G1187" s="15"/>
      <c r="H1187" s="15"/>
      <c r="I1187" s="15"/>
      <c r="J1187" s="15"/>
      <c r="K1187" s="15"/>
      <c r="L1187" s="15"/>
      <c r="M1187" s="15"/>
      <c r="N1187" s="15"/>
    </row>
    <row r="1188" spans="1:14" ht="15.75" hidden="1" x14ac:dyDescent="0.25">
      <c r="A1188" s="15"/>
      <c r="B1188" s="15"/>
      <c r="C1188" s="15"/>
      <c r="D1188" s="15"/>
      <c r="E1188" s="15"/>
      <c r="F1188" s="15">
        <f>'[7]area sanitaria'!$S$309</f>
        <v>1.6666666666666667</v>
      </c>
      <c r="G1188" s="15"/>
      <c r="H1188" s="15"/>
      <c r="I1188" s="15"/>
      <c r="J1188" s="15"/>
      <c r="K1188" s="15"/>
      <c r="L1188" s="15"/>
      <c r="M1188" s="15"/>
      <c r="N1188" s="15"/>
    </row>
    <row r="1189" spans="1:14" ht="15.75" hidden="1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</row>
    <row r="1190" spans="1:14" ht="15.75" hidden="1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</row>
    <row r="1191" spans="1:14" ht="15.75" x14ac:dyDescent="0.25">
      <c r="A1191" s="15" t="s">
        <v>28</v>
      </c>
      <c r="B1191" s="15"/>
      <c r="C1191" s="15"/>
      <c r="D1191" s="15"/>
      <c r="E1191" s="15"/>
      <c r="F1191" s="15">
        <f>AVERAGE(F1184:F1189)</f>
        <v>1.6666666666666667</v>
      </c>
      <c r="G1191" s="15"/>
      <c r="H1191" s="15"/>
      <c r="I1191" s="15"/>
      <c r="J1191" s="15"/>
      <c r="K1191" s="15" t="s">
        <v>29</v>
      </c>
      <c r="L1191" s="15"/>
      <c r="M1191" s="15"/>
      <c r="N1191" s="15"/>
    </row>
    <row r="1192" spans="1:14" ht="15.75" x14ac:dyDescent="0.25">
      <c r="A1192" s="15" t="s">
        <v>30</v>
      </c>
      <c r="B1192" s="15"/>
      <c r="C1192" s="15"/>
      <c r="D1192" s="15"/>
      <c r="E1192" s="15"/>
      <c r="F1192" s="15">
        <f>'[7]area sanitaria'!S315</f>
        <v>3</v>
      </c>
      <c r="G1192" s="15"/>
      <c r="H1192" s="15"/>
      <c r="I1192" s="15"/>
      <c r="J1192" s="15"/>
      <c r="K1192" s="15" t="s">
        <v>31</v>
      </c>
      <c r="L1192" s="15"/>
      <c r="M1192" s="15" t="s">
        <v>32</v>
      </c>
      <c r="N1192" s="15"/>
    </row>
    <row r="1193" spans="1:14" ht="15.75" x14ac:dyDescent="0.25">
      <c r="A1193" s="15" t="s">
        <v>33</v>
      </c>
      <c r="B1193" s="15"/>
      <c r="C1193" s="15"/>
      <c r="D1193" s="15"/>
      <c r="E1193" s="15"/>
      <c r="F1193" s="15">
        <f>'[7]area sanitaria'!S323</f>
        <v>0.33333333333333331</v>
      </c>
      <c r="G1193" s="15">
        <f>(F1192+F1193)/2</f>
        <v>1.6666666666666667</v>
      </c>
      <c r="H1193" s="15"/>
      <c r="I1193" s="15"/>
      <c r="J1193" s="15"/>
      <c r="K1193" s="25" t="s">
        <v>34</v>
      </c>
      <c r="L1193" s="15"/>
      <c r="M1193" s="15" t="s">
        <v>35</v>
      </c>
      <c r="N1193" s="15"/>
    </row>
    <row r="1194" spans="1:14" ht="15.75" x14ac:dyDescent="0.25">
      <c r="A1194" s="15" t="s">
        <v>190</v>
      </c>
      <c r="B1194" s="15"/>
      <c r="C1194" s="15"/>
      <c r="D1194" s="15"/>
      <c r="E1194" s="15"/>
      <c r="F1194" s="15">
        <f>AVERAGE('[7]area sanitaria'!S333,'[7]area sanitaria'!S341,'[7]area sanitaria'!S346,'[7]area sanitaria'!S352,'[7]area sanitaria'!S358)</f>
        <v>2.5</v>
      </c>
      <c r="G1194" s="15"/>
      <c r="H1194" s="15"/>
      <c r="I1194" s="15"/>
      <c r="J1194" s="15"/>
      <c r="K1194" s="15" t="s">
        <v>37</v>
      </c>
      <c r="L1194" s="15"/>
      <c r="M1194" s="15" t="s">
        <v>38</v>
      </c>
      <c r="N1194" s="15"/>
    </row>
    <row r="1195" spans="1:14" ht="15.75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</row>
    <row r="1196" spans="1:14" ht="15.75" x14ac:dyDescent="0.25">
      <c r="A1196" s="15" t="s">
        <v>39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</row>
    <row r="1197" spans="1:14" ht="15.75" x14ac:dyDescent="0.25">
      <c r="A1197" s="15"/>
      <c r="B1197" s="15"/>
      <c r="C1197" s="15"/>
      <c r="D1197" s="15"/>
      <c r="E1197" s="15"/>
      <c r="F1197" s="15"/>
      <c r="G1197" s="15"/>
      <c r="H1197" s="15"/>
      <c r="I1197" s="15">
        <v>5</v>
      </c>
      <c r="J1197" s="37">
        <v>5</v>
      </c>
      <c r="K1197" s="39">
        <v>10</v>
      </c>
      <c r="L1197" s="39">
        <v>15</v>
      </c>
      <c r="M1197" s="42">
        <v>20</v>
      </c>
      <c r="N1197" s="42">
        <v>25</v>
      </c>
    </row>
    <row r="1198" spans="1:14" ht="15.75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  <c r="J1198" s="37"/>
      <c r="K1198" s="39"/>
      <c r="L1198" s="39"/>
      <c r="M1198" s="42"/>
      <c r="N1198" s="42"/>
    </row>
    <row r="1199" spans="1:14" ht="15.75" x14ac:dyDescent="0.25">
      <c r="A1199" s="26" t="s">
        <v>40</v>
      </c>
      <c r="B1199" s="26">
        <v>1</v>
      </c>
      <c r="C1199" s="26"/>
      <c r="D1199" s="26" t="s">
        <v>41</v>
      </c>
      <c r="E1199" s="26">
        <v>2</v>
      </c>
      <c r="F1199" s="26"/>
      <c r="G1199" s="26" t="s">
        <v>42</v>
      </c>
      <c r="H1199" s="15"/>
      <c r="I1199" s="15">
        <v>4</v>
      </c>
      <c r="J1199" s="37">
        <v>4</v>
      </c>
      <c r="K1199" s="39">
        <v>8</v>
      </c>
      <c r="L1199" s="39">
        <v>12</v>
      </c>
      <c r="M1199" s="42">
        <v>16</v>
      </c>
      <c r="N1199" s="42">
        <v>20</v>
      </c>
    </row>
    <row r="1200" spans="1:14" ht="15.75" x14ac:dyDescent="0.25">
      <c r="A1200" s="27" t="s">
        <v>43</v>
      </c>
      <c r="B1200" s="27">
        <v>2</v>
      </c>
      <c r="C1200" s="27"/>
      <c r="D1200" s="27" t="s">
        <v>41</v>
      </c>
      <c r="E1200" s="27">
        <v>4</v>
      </c>
      <c r="F1200" s="27"/>
      <c r="G1200" s="27" t="s">
        <v>44</v>
      </c>
      <c r="H1200" s="15"/>
      <c r="I1200" s="15"/>
      <c r="J1200" s="37"/>
      <c r="K1200" s="39"/>
      <c r="L1200" s="39"/>
      <c r="M1200" s="42"/>
      <c r="N1200" s="42"/>
    </row>
    <row r="1201" spans="1:14" ht="15.75" x14ac:dyDescent="0.25">
      <c r="A1201" s="28" t="s">
        <v>43</v>
      </c>
      <c r="B1201" s="28">
        <v>4</v>
      </c>
      <c r="C1201" s="28"/>
      <c r="D1201" s="28" t="s">
        <v>41</v>
      </c>
      <c r="E1201" s="28">
        <v>5</v>
      </c>
      <c r="F1201" s="28"/>
      <c r="G1201" s="28" t="s">
        <v>45</v>
      </c>
      <c r="H1201" s="15"/>
      <c r="I1201" s="15">
        <v>3</v>
      </c>
      <c r="J1201" s="37">
        <v>3</v>
      </c>
      <c r="K1201" s="39">
        <v>6</v>
      </c>
      <c r="L1201" s="39">
        <v>9</v>
      </c>
      <c r="M1201" s="39">
        <v>12</v>
      </c>
      <c r="N1201" s="39">
        <v>15</v>
      </c>
    </row>
    <row r="1202" spans="1:14" ht="15.75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  <c r="J1202" s="37"/>
      <c r="K1202" s="39"/>
      <c r="L1202" s="39"/>
      <c r="M1202" s="39"/>
      <c r="N1202" s="39"/>
    </row>
    <row r="1203" spans="1:14" ht="15.75" x14ac:dyDescent="0.25">
      <c r="A1203" s="15" t="s">
        <v>46</v>
      </c>
      <c r="B1203" s="15"/>
      <c r="C1203" s="15"/>
      <c r="D1203" s="15"/>
      <c r="E1203" s="15"/>
      <c r="F1203" s="15"/>
      <c r="G1203" s="15"/>
      <c r="H1203" s="15"/>
      <c r="I1203" s="15">
        <v>2</v>
      </c>
      <c r="J1203" s="37">
        <v>2</v>
      </c>
      <c r="K1203" s="38">
        <v>4</v>
      </c>
      <c r="L1203" s="39">
        <v>6</v>
      </c>
      <c r="M1203" s="39">
        <v>8</v>
      </c>
      <c r="N1203" s="39">
        <v>10</v>
      </c>
    </row>
    <row r="1204" spans="1:14" ht="15.75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  <c r="J1204" s="37"/>
      <c r="K1204" s="38"/>
      <c r="L1204" s="39"/>
      <c r="M1204" s="39"/>
      <c r="N1204" s="39"/>
    </row>
    <row r="1205" spans="1:14" ht="15.75" x14ac:dyDescent="0.25">
      <c r="A1205" s="26" t="s">
        <v>43</v>
      </c>
      <c r="B1205" s="26">
        <v>0</v>
      </c>
      <c r="C1205" s="26"/>
      <c r="D1205" s="26" t="s">
        <v>41</v>
      </c>
      <c r="E1205" s="26">
        <v>2</v>
      </c>
      <c r="F1205" s="26"/>
      <c r="G1205" s="26" t="s">
        <v>32</v>
      </c>
      <c r="H1205" s="15"/>
      <c r="I1205" s="15">
        <v>1</v>
      </c>
      <c r="J1205" s="37">
        <v>1</v>
      </c>
      <c r="K1205" s="38">
        <v>2</v>
      </c>
      <c r="L1205" s="38">
        <v>3</v>
      </c>
      <c r="M1205" s="38">
        <v>4</v>
      </c>
      <c r="N1205" s="38">
        <v>5</v>
      </c>
    </row>
    <row r="1206" spans="1:14" ht="16.5" thickBot="1" x14ac:dyDescent="0.3">
      <c r="A1206" s="27" t="s">
        <v>43</v>
      </c>
      <c r="B1206" s="27">
        <v>2</v>
      </c>
      <c r="C1206" s="27"/>
      <c r="D1206" s="27" t="s">
        <v>41</v>
      </c>
      <c r="E1206" s="27">
        <v>4</v>
      </c>
      <c r="F1206" s="27"/>
      <c r="G1206" s="27" t="s">
        <v>35</v>
      </c>
      <c r="H1206" s="15"/>
      <c r="I1206" s="15"/>
      <c r="J1206" s="40"/>
      <c r="K1206" s="41"/>
      <c r="L1206" s="41"/>
      <c r="M1206" s="41"/>
      <c r="N1206" s="41"/>
    </row>
    <row r="1207" spans="1:14" ht="15.75" x14ac:dyDescent="0.25">
      <c r="A1207" s="28" t="s">
        <v>43</v>
      </c>
      <c r="B1207" s="28">
        <v>4</v>
      </c>
      <c r="C1207" s="28"/>
      <c r="D1207" s="28" t="s">
        <v>41</v>
      </c>
      <c r="E1207" s="28">
        <v>5</v>
      </c>
      <c r="F1207" s="28"/>
      <c r="G1207" s="28" t="s">
        <v>48</v>
      </c>
      <c r="H1207" s="15"/>
      <c r="I1207" s="15"/>
      <c r="J1207" s="15" t="s">
        <v>49</v>
      </c>
      <c r="K1207" s="15"/>
      <c r="L1207" s="15"/>
      <c r="M1207" s="15"/>
      <c r="N1207" s="15"/>
    </row>
    <row r="1208" spans="1:14" ht="15.75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  <c r="J1208" s="15">
        <v>1</v>
      </c>
      <c r="K1208" s="15">
        <v>2</v>
      </c>
      <c r="L1208" s="15">
        <v>3</v>
      </c>
      <c r="M1208" s="15">
        <v>4</v>
      </c>
      <c r="N1208" s="15">
        <v>5</v>
      </c>
    </row>
  </sheetData>
  <mergeCells count="100">
    <mergeCell ref="J1102:J1103"/>
    <mergeCell ref="K1102:K1103"/>
    <mergeCell ref="L1102:L1103"/>
    <mergeCell ref="M1102:M1103"/>
    <mergeCell ref="N1102:N1103"/>
    <mergeCell ref="J1100:J1101"/>
    <mergeCell ref="K1100:K1101"/>
    <mergeCell ref="L1100:L1101"/>
    <mergeCell ref="M1100:M1101"/>
    <mergeCell ref="N1100:N1101"/>
    <mergeCell ref="J1106:J1107"/>
    <mergeCell ref="K1106:K1107"/>
    <mergeCell ref="L1106:L1107"/>
    <mergeCell ref="M1106:M1107"/>
    <mergeCell ref="N1106:N1107"/>
    <mergeCell ref="J1104:J1105"/>
    <mergeCell ref="K1104:K1105"/>
    <mergeCell ref="L1104:L1105"/>
    <mergeCell ref="M1104:M1105"/>
    <mergeCell ref="N1104:N1105"/>
    <mergeCell ref="J1135:J1136"/>
    <mergeCell ref="K1135:K1136"/>
    <mergeCell ref="L1135:L1136"/>
    <mergeCell ref="M1135:M1136"/>
    <mergeCell ref="N1135:N1136"/>
    <mergeCell ref="J1108:J1109"/>
    <mergeCell ref="K1108:K1109"/>
    <mergeCell ref="L1108:L1109"/>
    <mergeCell ref="M1108:M1109"/>
    <mergeCell ref="N1108:N1109"/>
    <mergeCell ref="J1139:J1140"/>
    <mergeCell ref="K1139:K1140"/>
    <mergeCell ref="L1139:L1140"/>
    <mergeCell ref="M1139:M1140"/>
    <mergeCell ref="N1139:N1140"/>
    <mergeCell ref="J1137:J1138"/>
    <mergeCell ref="K1137:K1138"/>
    <mergeCell ref="L1137:L1138"/>
    <mergeCell ref="M1137:M1138"/>
    <mergeCell ref="N1137:N1138"/>
    <mergeCell ref="J1143:J1144"/>
    <mergeCell ref="K1143:K1144"/>
    <mergeCell ref="L1143:L1144"/>
    <mergeCell ref="M1143:M1144"/>
    <mergeCell ref="N1143:N1144"/>
    <mergeCell ref="J1141:J1142"/>
    <mergeCell ref="K1141:K1142"/>
    <mergeCell ref="L1141:L1142"/>
    <mergeCell ref="M1141:M1142"/>
    <mergeCell ref="N1141:N1142"/>
    <mergeCell ref="J1168:J1169"/>
    <mergeCell ref="K1168:K1169"/>
    <mergeCell ref="L1168:L1169"/>
    <mergeCell ref="M1168:M1169"/>
    <mergeCell ref="N1168:N1169"/>
    <mergeCell ref="J1166:J1167"/>
    <mergeCell ref="K1166:K1167"/>
    <mergeCell ref="L1166:L1167"/>
    <mergeCell ref="M1166:M1167"/>
    <mergeCell ref="N1166:N1167"/>
    <mergeCell ref="J1172:J1173"/>
    <mergeCell ref="K1172:K1173"/>
    <mergeCell ref="L1172:L1173"/>
    <mergeCell ref="M1172:M1173"/>
    <mergeCell ref="N1172:N1173"/>
    <mergeCell ref="J1170:J1171"/>
    <mergeCell ref="K1170:K1171"/>
    <mergeCell ref="L1170:L1171"/>
    <mergeCell ref="M1170:M1171"/>
    <mergeCell ref="N1170:N1171"/>
    <mergeCell ref="J1197:J1198"/>
    <mergeCell ref="K1197:K1198"/>
    <mergeCell ref="L1197:L1198"/>
    <mergeCell ref="M1197:M1198"/>
    <mergeCell ref="N1197:N1198"/>
    <mergeCell ref="J1174:J1175"/>
    <mergeCell ref="K1174:K1175"/>
    <mergeCell ref="L1174:L1175"/>
    <mergeCell ref="M1174:M1175"/>
    <mergeCell ref="N1174:N1175"/>
    <mergeCell ref="J1201:J1202"/>
    <mergeCell ref="K1201:K1202"/>
    <mergeCell ref="L1201:L1202"/>
    <mergeCell ref="M1201:M1202"/>
    <mergeCell ref="N1201:N1202"/>
    <mergeCell ref="J1199:J1200"/>
    <mergeCell ref="K1199:K1200"/>
    <mergeCell ref="L1199:L1200"/>
    <mergeCell ref="M1199:M1200"/>
    <mergeCell ref="N1199:N1200"/>
    <mergeCell ref="J1205:J1206"/>
    <mergeCell ref="K1205:K1206"/>
    <mergeCell ref="L1205:L1206"/>
    <mergeCell ref="M1205:M1206"/>
    <mergeCell ref="N1205:N1206"/>
    <mergeCell ref="J1203:J1204"/>
    <mergeCell ref="K1203:K1204"/>
    <mergeCell ref="L1203:L1204"/>
    <mergeCell ref="M1203:M1204"/>
    <mergeCell ref="N1203:N1204"/>
  </mergeCells>
  <pageMargins left="0.51181102362204722" right="0.70866141732283472" top="0.51181102362204722" bottom="0.55118110236220474" header="0.31496062992125984" footer="0.31496062992125984"/>
  <pageSetup paperSize="9" scale="65" orientation="portrait" horizontalDpi="1200" verticalDpi="1200" r:id="rId1"/>
  <headerFooter>
    <oddHeader>&amp;R&amp;16Allegato 1 sub a)</oddHeader>
  </headerFooter>
  <rowBreaks count="14" manualBreakCount="14">
    <brk id="78" max="16383" man="1"/>
    <brk id="153" max="16383" man="1"/>
    <brk id="210" max="16383" man="1"/>
    <brk id="283" max="16383" man="1"/>
    <brk id="339" max="16383" man="1"/>
    <brk id="417" max="16383" man="1"/>
    <brk id="575" max="16383" man="1"/>
    <brk id="647" max="16383" man="1"/>
    <brk id="724" max="16383" man="1"/>
    <brk id="800" max="16383" man="1"/>
    <brk id="876" max="16383" man="1"/>
    <brk id="953" max="16383" man="1"/>
    <brk id="1031" max="16383" man="1"/>
    <brk id="1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ACQUISTI</vt:lpstr>
      <vt:lpstr>PERSONALE</vt:lpstr>
      <vt:lpstr>BILANCIO</vt:lpstr>
      <vt:lpstr>SANITA</vt:lpstr>
      <vt:lpstr>ACQUISTI!Area_stampa</vt:lpstr>
      <vt:lpstr>PERSONALE!Area_stampa</vt:lpstr>
      <vt:lpstr>SANITA!Area_stampa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Cristina Omenetti</cp:lastModifiedBy>
  <cp:lastPrinted>2021-03-31T13:46:01Z</cp:lastPrinted>
  <dcterms:created xsi:type="dcterms:W3CDTF">2020-12-28T08:13:46Z</dcterms:created>
  <dcterms:modified xsi:type="dcterms:W3CDTF">2023-02-20T13:22:45Z</dcterms:modified>
</cp:coreProperties>
</file>