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itamarche.intra\dfs\AV1\AV\Servizi\PROVVEDITORATO\MEPA\TRATTATIVE DIRETTE 2024\LS - CONTENITORI FORMALINA\DIAPATH\OFFERTA ECONOMICA\"/>
    </mc:Choice>
  </mc:AlternateContent>
  <bookViews>
    <workbookView xWindow="-120" yWindow="-120" windowWidth="24915" windowHeight="13515"/>
  </bookViews>
  <sheets>
    <sheet name="CONTENITORI FORMALIN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I5" i="4" l="1"/>
  <c r="J5" i="4" s="1"/>
  <c r="P4" i="4"/>
  <c r="H4" i="4" l="1"/>
  <c r="I4" i="4" l="1"/>
  <c r="J4" i="4" s="1"/>
</calcChain>
</file>

<file path=xl/sharedStrings.xml><?xml version="1.0" encoding="utf-8"?>
<sst xmlns="http://schemas.openxmlformats.org/spreadsheetml/2006/main" count="37" uniqueCount="34">
  <si>
    <t xml:space="preserve">Cod. art. </t>
  </si>
  <si>
    <t>Articolo</t>
  </si>
  <si>
    <t>Prezzo unitario a base d'asta
(IVA esclusa)
(B)</t>
  </si>
  <si>
    <t>NR</t>
  </si>
  <si>
    <t>Marca</t>
  </si>
  <si>
    <t>Codice Articolo Fornitore prodotto offerto</t>
  </si>
  <si>
    <t>Denominazione commerciale del prodotto/Codice articolo prodotto</t>
  </si>
  <si>
    <t>Prezzo (IVA esclusa) riferito alla UDM indicata</t>
  </si>
  <si>
    <t>Unità di imballo</t>
  </si>
  <si>
    <t>CND / RDM</t>
  </si>
  <si>
    <t>IVA applicata</t>
  </si>
  <si>
    <t>CPV</t>
  </si>
  <si>
    <t>CIG</t>
  </si>
  <si>
    <t>VALORE MASSIMO DELL’APPALTO OFFERTO (TOT.1 + OPZ. 1+ OPZ. 2)</t>
  </si>
  <si>
    <t xml:space="preserve">Prezzo complessivo a base d'asta (IVA esclusa)
(TOT.1 = A x B)
</t>
  </si>
  <si>
    <t>Prezzo Totale (escluse opzioni)</t>
  </si>
  <si>
    <t xml:space="preserve"> Unità misura </t>
  </si>
  <si>
    <t>IVD - Diagnostici in vitro</t>
  </si>
  <si>
    <t>Quantità stimata dalla data di sottoscrizione del contratto fino al 31/10/2025
(A)</t>
  </si>
  <si>
    <t>SERVIZI INCLUSI:
Servizio di formazione per l'uso corretto del prodotto
Servizio di consulenza e assistenza</t>
  </si>
  <si>
    <t>OPZ. 2 = Opzione durata 12  mesi su TOT.1  
(IVA esclusa)</t>
  </si>
  <si>
    <t>Modulo Offerta fornitura contenitori con capsula di sicurezza pre-riempita di formalina</t>
  </si>
  <si>
    <t>SAFE CAPSULE TAMPONE 91 ML COD. SC041</t>
  </si>
  <si>
    <t>SAFE CAPSULE FORMALINA 19 ML COD. SC042</t>
  </si>
  <si>
    <t>B13CE4935B</t>
  </si>
  <si>
    <t xml:space="preserve">Il sottoscritto MARTA FRATUS nella sua qualità di legale rapresentante della ditta DIAPATH, con sede legale in MARTINENGO, via PIETRO SAVOLDINI N. 71, C.F./P.Iva 02705540165, in relazione alla procedura per la fornitura in oggetto CIG B13CE4935B occorrente all'AST di Pesaro Urbino dichiara di approvare e di accettare senza riserva alcuna tutte le clausole e condizioni contenute nella documentazione di gara. Premesso quanto sopra il sottoscritto in nome e per conto della ditta da lui rappresentata si impegna ad eseguire la fornitura  in oggetto alle condizioni economiche di seguito indicate.
I costi della sicurezza legati all'attività di impresa, non soggetti a ribasso, sono pari ad € 26,07 
(n.b.= l'indicazione dei costi della sicurezza sono previsti a pena di esclusione)             </t>
  </si>
  <si>
    <t>SC041</t>
  </si>
  <si>
    <t>SC042</t>
  </si>
  <si>
    <t xml:space="preserve">SAFECAPSULE TAMPONE 91 ML </t>
  </si>
  <si>
    <t xml:space="preserve">SAFECAPSULE FORMALINA 19 ML </t>
  </si>
  <si>
    <t xml:space="preserve">36 PEZZI </t>
  </si>
  <si>
    <t xml:space="preserve">DIAPATH </t>
  </si>
  <si>
    <t>W01030799</t>
  </si>
  <si>
    <t>W01030705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</si>
</sst>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00\ &quot;€&quot;_-;\-* #,##0.0000\ &quot;€&quot;_-;_-* &quot;-&quot;????\ &quot;€&quot;_-;_-@_-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sz val="11"/>
      <color rgb="FF490FB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5" fontId="0" fillId="0" borderId="0" xfId="0" applyNumberFormat="1"/>
    <xf numFmtId="165" fontId="2" fillId="3" borderId="1" xfId="0" applyNumberFormat="1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4" fillId="0" borderId="0" xfId="0" applyNumberFormat="1" applyFont="1"/>
    <xf numFmtId="44" fontId="0" fillId="0" borderId="0" xfId="0" applyNumberFormat="1"/>
    <xf numFmtId="0" fontId="9" fillId="0" borderId="0" xfId="0" applyFont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3" xfId="0" applyBorder="1"/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center" vertical="center" wrapText="1"/>
    </xf>
  </cellXfs>
  <cellStyles count="4">
    <cellStyle name="Euro" xfId="3"/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colors>
    <mruColors>
      <color rgb="FF490FB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E1" workbookViewId="0">
      <selection activeCell="Q9" sqref="Q9"/>
    </sheetView>
  </sheetViews>
  <sheetFormatPr defaultRowHeight="15" x14ac:dyDescent="0.25"/>
  <cols>
    <col min="1" max="1" width="16.28515625" customWidth="1"/>
    <col min="2" max="2" width="14.5703125" customWidth="1"/>
    <col min="3" max="3" width="14.140625" customWidth="1"/>
    <col min="4" max="4" width="40.7109375" customWidth="1"/>
    <col min="5" max="5" width="12.5703125" customWidth="1"/>
    <col min="6" max="6" width="19.42578125" customWidth="1"/>
    <col min="7" max="7" width="30.140625" style="10" customWidth="1"/>
    <col min="8" max="8" width="35.7109375" style="10" customWidth="1"/>
    <col min="9" max="10" width="28.7109375" style="10" customWidth="1"/>
    <col min="12" max="12" width="13.85546875" customWidth="1"/>
    <col min="13" max="13" width="17" customWidth="1"/>
    <col min="14" max="14" width="11.5703125" style="5" customWidth="1"/>
    <col min="15" max="15" width="11.5703125" customWidth="1"/>
    <col min="16" max="16" width="10.85546875" customWidth="1"/>
    <col min="17" max="17" width="15.85546875" customWidth="1"/>
    <col min="18" max="18" width="13.28515625" customWidth="1"/>
    <col min="19" max="19" width="0.42578125" customWidth="1"/>
    <col min="20" max="21" width="9.140625" hidden="1" customWidth="1"/>
    <col min="22" max="22" width="3.85546875" hidden="1" customWidth="1"/>
    <col min="23" max="27" width="9.140625" hidden="1" customWidth="1"/>
    <col min="28" max="28" width="6.7109375" hidden="1" customWidth="1"/>
    <col min="29" max="33" width="9.140625" hidden="1" customWidth="1"/>
  </cols>
  <sheetData>
    <row r="1" spans="1:33" ht="18" x14ac:dyDescent="0.25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ht="105.75" customHeight="1" x14ac:dyDescent="0.2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ht="85.5" x14ac:dyDescent="0.25">
      <c r="A3" s="3" t="s">
        <v>12</v>
      </c>
      <c r="B3" s="3" t="s">
        <v>11</v>
      </c>
      <c r="C3" s="3" t="s">
        <v>0</v>
      </c>
      <c r="D3" s="3" t="s">
        <v>1</v>
      </c>
      <c r="E3" s="3" t="s">
        <v>16</v>
      </c>
      <c r="F3" s="3" t="s">
        <v>18</v>
      </c>
      <c r="G3" s="7" t="s">
        <v>2</v>
      </c>
      <c r="H3" s="7" t="s">
        <v>14</v>
      </c>
      <c r="I3" s="7" t="s">
        <v>20</v>
      </c>
      <c r="J3" s="7" t="s">
        <v>13</v>
      </c>
      <c r="K3" s="1" t="s">
        <v>4</v>
      </c>
      <c r="L3" s="1" t="s">
        <v>5</v>
      </c>
      <c r="M3" s="1" t="s">
        <v>6</v>
      </c>
      <c r="N3" s="6" t="s">
        <v>7</v>
      </c>
      <c r="O3" s="1" t="s">
        <v>10</v>
      </c>
      <c r="P3" s="1" t="s">
        <v>15</v>
      </c>
      <c r="Q3" s="1" t="s">
        <v>8</v>
      </c>
      <c r="R3" s="1" t="s">
        <v>9</v>
      </c>
    </row>
    <row r="4" spans="1:33" ht="88.5" customHeight="1" x14ac:dyDescent="0.25">
      <c r="A4" s="4" t="s">
        <v>24</v>
      </c>
      <c r="B4" s="2" t="s">
        <v>17</v>
      </c>
      <c r="C4" s="2">
        <v>753244</v>
      </c>
      <c r="D4" s="2" t="s">
        <v>22</v>
      </c>
      <c r="E4" s="2" t="s">
        <v>3</v>
      </c>
      <c r="F4" s="2">
        <v>3492</v>
      </c>
      <c r="G4" s="8">
        <v>1.49</v>
      </c>
      <c r="H4" s="8">
        <f>+F4*G4</f>
        <v>5203.08</v>
      </c>
      <c r="I4" s="8">
        <f>H4/19*12</f>
        <v>3286.1557894736843</v>
      </c>
      <c r="J4" s="8">
        <f>H4+I4</f>
        <v>8489.2357894736851</v>
      </c>
      <c r="K4" s="2" t="s">
        <v>31</v>
      </c>
      <c r="L4" s="2" t="s">
        <v>26</v>
      </c>
      <c r="M4" s="2" t="s">
        <v>28</v>
      </c>
      <c r="N4" s="17">
        <v>1.49</v>
      </c>
      <c r="O4" s="19">
        <v>0.22</v>
      </c>
      <c r="P4" s="20">
        <f>N4*F4</f>
        <v>5203.08</v>
      </c>
      <c r="Q4" s="2" t="s">
        <v>30</v>
      </c>
      <c r="R4" s="2" t="s">
        <v>32</v>
      </c>
    </row>
    <row r="5" spans="1:33" ht="76.5" customHeight="1" x14ac:dyDescent="0.25">
      <c r="B5" s="2"/>
      <c r="C5" s="2">
        <v>698643</v>
      </c>
      <c r="D5" s="2" t="s">
        <v>23</v>
      </c>
      <c r="E5" s="2" t="s">
        <v>3</v>
      </c>
      <c r="F5" s="2">
        <v>3492</v>
      </c>
      <c r="G5" s="8">
        <v>0</v>
      </c>
      <c r="H5" s="8">
        <f>+F5*G5</f>
        <v>0</v>
      </c>
      <c r="I5" s="8">
        <f>H5/19*12</f>
        <v>0</v>
      </c>
      <c r="J5" s="8">
        <f>H5+I5</f>
        <v>0</v>
      </c>
      <c r="K5" s="2" t="s">
        <v>31</v>
      </c>
      <c r="L5" s="2" t="s">
        <v>27</v>
      </c>
      <c r="M5" s="2" t="s">
        <v>29</v>
      </c>
      <c r="N5" s="18"/>
      <c r="O5" s="18"/>
      <c r="P5" s="21"/>
      <c r="Q5" s="2" t="s">
        <v>30</v>
      </c>
      <c r="R5" s="2" t="s">
        <v>33</v>
      </c>
    </row>
    <row r="8" spans="1:33" ht="60.75" customHeight="1" x14ac:dyDescent="0.25">
      <c r="B8" s="14" t="s">
        <v>19</v>
      </c>
      <c r="C8" s="15"/>
      <c r="D8" s="16"/>
      <c r="G8" s="9"/>
      <c r="H8" s="9"/>
      <c r="I8" s="9"/>
      <c r="J8" s="9"/>
    </row>
  </sheetData>
  <mergeCells count="6">
    <mergeCell ref="A1:AG1"/>
    <mergeCell ref="A2:AG2"/>
    <mergeCell ref="B8:D8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CONTENITORI FORMALINA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 Pedini</dc:creator>
  <cp:lastModifiedBy>Linda Savelli</cp:lastModifiedBy>
  <dcterms:created xsi:type="dcterms:W3CDTF">2022-02-15T13:16:43Z</dcterms:created>
  <dcterms:modified xsi:type="dcterms:W3CDTF">2024-04-23T08:12:46Z</dcterms:modified>
</cp:coreProperties>
</file>