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anitamarche.intra\dfs\AV1\AV\Servizi\PROVVEDITORATO\MEPA\RDO 2023\SENSORI NIHON KOHDEN\AVVISO 2\SC FORNITURE\"/>
    </mc:Choice>
  </mc:AlternateContent>
  <bookViews>
    <workbookView xWindow="-120" yWindow="-120" windowWidth="20730" windowHeight="11040"/>
  </bookViews>
  <sheets>
    <sheet name="SENSORI SPO02 MONUSO BLUPRO  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4" l="1"/>
  <c r="H3" i="4"/>
  <c r="I3" i="4" l="1"/>
  <c r="J3" i="4" s="1"/>
  <c r="H6" i="4" l="1"/>
  <c r="J6" i="4"/>
</calcChain>
</file>

<file path=xl/sharedStrings.xml><?xml version="1.0" encoding="utf-8"?>
<sst xmlns="http://schemas.openxmlformats.org/spreadsheetml/2006/main" count="29" uniqueCount="29">
  <si>
    <t xml:space="preserve">Cod. art. </t>
  </si>
  <si>
    <t>Articolo</t>
  </si>
  <si>
    <t xml:space="preserve"> Unità misura</t>
  </si>
  <si>
    <t>Prezzo unitario a base d'asta
(IVA esclusa)
(B)</t>
  </si>
  <si>
    <t xml:space="preserve">Prezzo complessivo offerto (IVA esclusa)
(TOT.1 = A x B)
</t>
  </si>
  <si>
    <t>Quantità stimata dalla data di sottoscrizione del contratto fino al 30/06/2025
(A)</t>
  </si>
  <si>
    <t>VALORE MASSIMO DELL’APPALTO OFFERTO (TOT.1 + OPZ. 1)</t>
  </si>
  <si>
    <t>Marca</t>
  </si>
  <si>
    <t>Codice Articolo Fornitore prodotto offerto</t>
  </si>
  <si>
    <t>Denominazione commerciale del prodotto/Codice articolo prodotto</t>
  </si>
  <si>
    <t>Prezzo (IVA esclusa) riferito alla UDM indicata</t>
  </si>
  <si>
    <t>Prezzo Totale</t>
  </si>
  <si>
    <t>Unità di imballo</t>
  </si>
  <si>
    <t>CND / RDM</t>
  </si>
  <si>
    <t>TOTALE</t>
  </si>
  <si>
    <t>OPZ. 1 = OPZIONE  50% valore TOT.1 
(IVA esclusa)</t>
  </si>
  <si>
    <t>IVA applicata</t>
  </si>
  <si>
    <t>CIG</t>
  </si>
  <si>
    <t>CPV - Altri dispositivi medici</t>
  </si>
  <si>
    <t>AREA DA COMPILARE A CURA DEL FORNITORE</t>
  </si>
  <si>
    <t>SENSORE SP02 MONOUSO BLUPRO TL-271T PER DITA MANO-PIEDE ADULTI PESO SUPERIORE 30 KG CAVO 80 CM compatibile con cavo K931 (JL-900P) per monitor Nihon Kohden CSM 1502/CSM 1702. Durata media del sensore: 24 ore.</t>
  </si>
  <si>
    <t>CF</t>
  </si>
  <si>
    <t>Z573DCAE0B</t>
  </si>
  <si>
    <t xml:space="preserve"> 33171000-9 Strumenti per anestesia e rianimazione</t>
  </si>
  <si>
    <t>NIHON KOHDEN</t>
  </si>
  <si>
    <t>P203A</t>
  </si>
  <si>
    <t>SENSORE SPO2 MONOUSO BLUPRO TL-271T PER DITA MANO-PIEDE ADULTI PESO SUPERIORE 30 KG CON CAVO DA 0,80 METRI</t>
  </si>
  <si>
    <t>1 CONFEZIONE CONTIENE 24 SENSORI</t>
  </si>
  <si>
    <t>Z1203020280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</si>
</sst>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&quot;€ &quot;#,##0.00"/>
    <numFmt numFmtId="166" formatCode="_-&quot;€&quot;\ * #,##0.00_-;\-&quot;€&quot;\ * #,##0.00_-;_-&quot;€&quot;\ 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Times New Roman"/>
      <family val="1"/>
    </font>
    <font>
      <b/>
      <sz val="8"/>
      <name val="Tunga"/>
      <family val="2"/>
    </font>
    <font>
      <b/>
      <sz val="8"/>
      <name val="Arial"/>
      <family val="2"/>
    </font>
    <font>
      <sz val="8"/>
      <name val="Verdana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theme="1"/>
      <name val="Tung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" fillId="0" borderId="0" applyNumberFormat="0" applyFont="0" applyFill="0" applyBorder="0" applyAlignment="0" applyProtection="0"/>
    <xf numFmtId="0" fontId="2" fillId="0" borderId="0"/>
    <xf numFmtId="166" fontId="3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 applyProtection="1">
      <alignment horizontal="center" vertical="center" wrapText="1"/>
      <protection locked="0"/>
    </xf>
    <xf numFmtId="165" fontId="11" fillId="0" borderId="1" xfId="0" applyNumberFormat="1" applyFont="1" applyBorder="1" applyAlignment="1">
      <alignment horizontal="center" vertical="center" wrapText="1"/>
    </xf>
    <xf numFmtId="0" fontId="12" fillId="4" borderId="1" xfId="0" applyFont="1" applyFill="1" applyBorder="1" applyAlignment="1">
      <alignment wrapText="1"/>
    </xf>
    <xf numFmtId="164" fontId="12" fillId="4" borderId="1" xfId="0" applyNumberFormat="1" applyFont="1" applyFill="1" applyBorder="1" applyAlignment="1">
      <alignment wrapText="1"/>
    </xf>
    <xf numFmtId="9" fontId="12" fillId="4" borderId="1" xfId="0" applyNumberFormat="1" applyFont="1" applyFill="1" applyBorder="1" applyAlignment="1">
      <alignment wrapText="1"/>
    </xf>
    <xf numFmtId="165" fontId="5" fillId="0" borderId="0" xfId="0" applyNumberFormat="1" applyFont="1"/>
    <xf numFmtId="164" fontId="5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 applyAlignment="1">
      <alignment wrapText="1"/>
    </xf>
    <xf numFmtId="0" fontId="5" fillId="3" borderId="4" xfId="0" applyFont="1" applyFill="1" applyBorder="1" applyAlignment="1">
      <alignment horizontal="center" vertical="center" wrapText="1"/>
    </xf>
  </cellXfs>
  <cellStyles count="4">
    <cellStyle name="Euro" xfId="3"/>
    <cellStyle name="Normale" xfId="0" builtinId="0"/>
    <cellStyle name="Normale 2" xfId="1"/>
    <cellStyle name="Normale 2 2" xfId="2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tabSelected="1" zoomScale="80" zoomScaleNormal="80" workbookViewId="0">
      <selection activeCell="A3" sqref="A3"/>
    </sheetView>
  </sheetViews>
  <sheetFormatPr defaultColWidth="12.28515625" defaultRowHeight="11.25" x14ac:dyDescent="0.2"/>
  <cols>
    <col min="1" max="10" width="12.28515625" style="1"/>
    <col min="11" max="11" width="12.28515625" style="17"/>
    <col min="12" max="12" width="7.28515625" style="17" customWidth="1"/>
    <col min="13" max="13" width="19.85546875" style="17" customWidth="1"/>
    <col min="14" max="14" width="15.28515625" style="18" customWidth="1"/>
    <col min="15" max="15" width="12.28515625" style="17"/>
    <col min="16" max="16" width="19.42578125" style="18" customWidth="1"/>
    <col min="17" max="17" width="19.140625" style="17" customWidth="1"/>
    <col min="18" max="18" width="12.28515625" style="17"/>
    <col min="19" max="16384" width="12.28515625" style="1"/>
  </cols>
  <sheetData>
    <row r="1" spans="1:18" ht="42.75" customHeight="1" x14ac:dyDescent="0.2">
      <c r="K1" s="19" t="s">
        <v>19</v>
      </c>
      <c r="L1" s="19"/>
      <c r="M1" s="19"/>
      <c r="N1" s="19"/>
      <c r="O1" s="19"/>
      <c r="P1" s="19"/>
      <c r="Q1" s="19"/>
      <c r="R1" s="19"/>
    </row>
    <row r="2" spans="1:18" ht="161.25" customHeight="1" x14ac:dyDescent="0.2">
      <c r="A2" s="2" t="s">
        <v>17</v>
      </c>
      <c r="B2" s="2" t="s">
        <v>18</v>
      </c>
      <c r="C2" s="2" t="s">
        <v>0</v>
      </c>
      <c r="D2" s="2" t="s">
        <v>1</v>
      </c>
      <c r="E2" s="2" t="s">
        <v>2</v>
      </c>
      <c r="F2" s="2" t="s">
        <v>5</v>
      </c>
      <c r="G2" s="3" t="s">
        <v>3</v>
      </c>
      <c r="H2" s="3" t="s">
        <v>4</v>
      </c>
      <c r="I2" s="3" t="s">
        <v>15</v>
      </c>
      <c r="J2" s="3" t="s">
        <v>6</v>
      </c>
      <c r="K2" s="4" t="s">
        <v>7</v>
      </c>
      <c r="L2" s="4" t="s">
        <v>8</v>
      </c>
      <c r="M2" s="4" t="s">
        <v>9</v>
      </c>
      <c r="N2" s="5" t="s">
        <v>10</v>
      </c>
      <c r="O2" s="4" t="s">
        <v>16</v>
      </c>
      <c r="P2" s="5" t="s">
        <v>11</v>
      </c>
      <c r="Q2" s="4" t="s">
        <v>12</v>
      </c>
      <c r="R2" s="4" t="s">
        <v>13</v>
      </c>
    </row>
    <row r="3" spans="1:18" ht="213.75" x14ac:dyDescent="0.2">
      <c r="A3" s="6" t="s">
        <v>22</v>
      </c>
      <c r="B3" s="6" t="s">
        <v>23</v>
      </c>
      <c r="C3" s="6">
        <v>672894</v>
      </c>
      <c r="D3" s="6" t="s">
        <v>20</v>
      </c>
      <c r="E3" s="7" t="s">
        <v>21</v>
      </c>
      <c r="F3" s="8">
        <v>76</v>
      </c>
      <c r="G3" s="8">
        <v>319.97000000000003</v>
      </c>
      <c r="H3" s="9">
        <f>+F3*G3</f>
        <v>24317.72</v>
      </c>
      <c r="I3" s="10">
        <f>H3/2</f>
        <v>12158.86</v>
      </c>
      <c r="J3" s="11">
        <f>H3+I3</f>
        <v>36476.58</v>
      </c>
      <c r="K3" s="12" t="s">
        <v>24</v>
      </c>
      <c r="L3" s="12" t="s">
        <v>25</v>
      </c>
      <c r="M3" s="12" t="s">
        <v>26</v>
      </c>
      <c r="N3" s="13">
        <v>319.97000000000003</v>
      </c>
      <c r="O3" s="14">
        <v>0.22</v>
      </c>
      <c r="P3" s="13">
        <f>F3*N3</f>
        <v>24317.72</v>
      </c>
      <c r="Q3" s="12" t="s">
        <v>27</v>
      </c>
      <c r="R3" s="12" t="s">
        <v>28</v>
      </c>
    </row>
    <row r="6" spans="1:18" x14ac:dyDescent="0.2">
      <c r="H6" s="15">
        <f>SUM(H3:H5)</f>
        <v>24317.72</v>
      </c>
      <c r="I6" s="16" t="s">
        <v>14</v>
      </c>
      <c r="J6" s="15">
        <f>SUM(J3:J5)</f>
        <v>36476.58</v>
      </c>
    </row>
  </sheetData>
  <mergeCells count="1">
    <mergeCell ref="K1:R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SENSORI SPO02 MONUSO BLUPRO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Assunta Pedini</dc:creator>
  <cp:lastModifiedBy>Linda Savelli</cp:lastModifiedBy>
  <cp:lastPrinted>2023-12-21T09:37:51Z</cp:lastPrinted>
  <dcterms:created xsi:type="dcterms:W3CDTF">2022-02-15T13:16:43Z</dcterms:created>
  <dcterms:modified xsi:type="dcterms:W3CDTF">2023-12-22T08:41:40Z</dcterms:modified>
</cp:coreProperties>
</file>